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hammerova\Desktop\VO oddychová oáza\"/>
    </mc:Choice>
  </mc:AlternateContent>
  <xr:revisionPtr revIDLastSave="0" documentId="13_ncr:1_{D6D3FB67-C7C0-4B1B-AA4A-E64A7E622EEF}" xr6:coauthVersionLast="45" xr6:coauthVersionMax="45" xr10:uidLastSave="{00000000-0000-0000-0000-000000000000}"/>
  <bookViews>
    <workbookView xWindow="12690" yWindow="75" windowWidth="15645" windowHeight="14865" tabRatio="936" xr2:uid="{00000000-000D-0000-FFFF-FFFF00000000}"/>
  </bookViews>
  <sheets>
    <sheet name="SO 12a - Park I.etapa" sheetId="15" r:id="rId1"/>
  </sheets>
  <definedNames>
    <definedName name="_xlnm._FilterDatabase" localSheetId="0" hidden="1">'SO 12a - Park I.etapa'!$A$12:$H$93</definedName>
    <definedName name="_xlnm.Print_Titles" localSheetId="0">'SO 12a - Park I.etapa'!$12:$12</definedName>
    <definedName name="_xlnm.Print_Area" localSheetId="0">'SO 12a - Park I.etapa'!$A$1:$H$104</definedName>
  </definedNames>
  <calcPr calcId="191029"/>
</workbook>
</file>

<file path=xl/calcChain.xml><?xml version="1.0" encoding="utf-8"?>
<calcChain xmlns="http://schemas.openxmlformats.org/spreadsheetml/2006/main">
  <c r="H81" i="15" l="1"/>
  <c r="H80" i="15"/>
  <c r="H78" i="15"/>
  <c r="H76" i="15"/>
  <c r="H74" i="15" l="1"/>
  <c r="H97" i="15"/>
  <c r="H15" i="15"/>
  <c r="H16" i="15"/>
  <c r="H17" i="15"/>
  <c r="H18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9" i="15"/>
  <c r="H70" i="15"/>
  <c r="H71" i="15"/>
  <c r="H72" i="15"/>
  <c r="H73" i="15"/>
  <c r="H75" i="15"/>
  <c r="H77" i="15"/>
  <c r="H79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5" i="15"/>
  <c r="H96" i="15"/>
  <c r="H94" i="15" l="1"/>
  <c r="H42" i="15"/>
  <c r="H14" i="15"/>
  <c r="H19" i="15"/>
  <c r="H68" i="15"/>
  <c r="H13" i="15" l="1"/>
</calcChain>
</file>

<file path=xl/sharedStrings.xml><?xml version="1.0" encoding="utf-8"?>
<sst xmlns="http://schemas.openxmlformats.org/spreadsheetml/2006/main" count="407" uniqueCount="136">
  <si>
    <t>1</t>
  </si>
  <si>
    <t>Stavba:</t>
  </si>
  <si>
    <t>Miesto:</t>
  </si>
  <si>
    <t>Dátum:</t>
  </si>
  <si>
    <t>Objednávateľ:</t>
  </si>
  <si>
    <t>Zhotoviteľ:</t>
  </si>
  <si>
    <t>Projektant:</t>
  </si>
  <si>
    <t xml:space="preserve"> </t>
  </si>
  <si>
    <t>Spracovateľ:</t>
  </si>
  <si>
    <t>Kód</t>
  </si>
  <si>
    <t>Popis</t>
  </si>
  <si>
    <t>Typ</t>
  </si>
  <si>
    <t>D</t>
  </si>
  <si>
    <t>2</t>
  </si>
  <si>
    <t>Objekt:</t>
  </si>
  <si>
    <t>Časť:</t>
  </si>
  <si>
    <t>Cena celkom [EUR]</t>
  </si>
  <si>
    <t>-1</t>
  </si>
  <si>
    <t>ROZPOČET</t>
  </si>
  <si>
    <t>PČ</t>
  </si>
  <si>
    <t>MJ</t>
  </si>
  <si>
    <t>Množstvo</t>
  </si>
  <si>
    <t>J.cena [EUR]</t>
  </si>
  <si>
    <t>ROZPOCET</t>
  </si>
  <si>
    <t>Zemné práce</t>
  </si>
  <si>
    <t>K</t>
  </si>
  <si>
    <t>m2</t>
  </si>
  <si>
    <t>4</t>
  </si>
  <si>
    <t>m3</t>
  </si>
  <si>
    <t>3</t>
  </si>
  <si>
    <t>6</t>
  </si>
  <si>
    <t>8</t>
  </si>
  <si>
    <t>10</t>
  </si>
  <si>
    <t>12</t>
  </si>
  <si>
    <t>14</t>
  </si>
  <si>
    <t>16</t>
  </si>
  <si>
    <t>t</t>
  </si>
  <si>
    <t>18</t>
  </si>
  <si>
    <t>M</t>
  </si>
  <si>
    <t>22</t>
  </si>
  <si>
    <t>24</t>
  </si>
  <si>
    <t>26</t>
  </si>
  <si>
    <t>28</t>
  </si>
  <si>
    <t>30</t>
  </si>
  <si>
    <t>ks</t>
  </si>
  <si>
    <t>40</t>
  </si>
  <si>
    <t>46</t>
  </si>
  <si>
    <t>44</t>
  </si>
  <si>
    <t>50</t>
  </si>
  <si>
    <t>52</t>
  </si>
  <si>
    <t>68</t>
  </si>
  <si>
    <t>70</t>
  </si>
  <si>
    <t>78</t>
  </si>
  <si>
    <t>80</t>
  </si>
  <si>
    <t>82</t>
  </si>
  <si>
    <t>84</t>
  </si>
  <si>
    <t>kg</t>
  </si>
  <si>
    <t>plošná úprava terénu pri nerovnostiach 100-150 mm v rov. al. na svahu do 1:5</t>
  </si>
  <si>
    <t>obrobenie pôdy kultivátorovaním</t>
  </si>
  <si>
    <t>obrobenie pôdy hrabaním v rov. al. na svahu do 1:5</t>
  </si>
  <si>
    <t>výsadba dreviny s balom do vopred vyhĺbenej jamky so zaliatím, v rov. al. na svahu do 1:5, pri priemere balu 600 do 800 mm (stromy)</t>
  </si>
  <si>
    <t>Hnojenie pôdy s rozdelením k jednotlivým rastlinám - pôdny kondicionér</t>
  </si>
  <si>
    <t>Hnojenie pôdy s rozdelením k jednotlivým rastlinám - hnojivo NPK</t>
  </si>
  <si>
    <t>výsadba dreviny s balom do vopred vyhĺbenej jamky so zaliatím, v rov. al. na svahu do 1:5, pri priemere balu od 100do 200 mm (kríky)</t>
  </si>
  <si>
    <t>hĺbenie jamiek pre výsadbu rastlín bez výmeny pôdy  v rov. al. na svahu do 1:5 v objeme do 0,01 m3 (trvalky)</t>
  </si>
  <si>
    <t>výsadba kvetín do pripravenej pôdy  - trvaliek</t>
  </si>
  <si>
    <t>mulčovanie vysadených rastlín pri hrúbke mulča nad 50 do 100 mm</t>
  </si>
  <si>
    <t>Mulčovanie záhonu štrkom alebo štrkodrvou, hrúbky vrstvy nad 50 do 100 mm</t>
  </si>
  <si>
    <t>kamenná drvina - štrk mulč frakcia 8-16</t>
  </si>
  <si>
    <t>pôdny kondicionér</t>
  </si>
  <si>
    <t>hnojivo NPK</t>
  </si>
  <si>
    <t>dodávka vody</t>
  </si>
  <si>
    <t>dovoz vody do 6000 m</t>
  </si>
  <si>
    <t>MČ Bratislava-Lamač</t>
  </si>
  <si>
    <t>m.č. Bratislava Lamač</t>
  </si>
  <si>
    <t>Výsadba</t>
  </si>
  <si>
    <t>Rubus fruticosus</t>
  </si>
  <si>
    <t xml:space="preserve">dodávka záhradníckeho substrátu </t>
  </si>
  <si>
    <t>kameň dunajský  praný - frakcia 4 - 8</t>
  </si>
  <si>
    <t xml:space="preserve">drevené koly do pocitového chodníka </t>
  </si>
  <si>
    <t>píniová kôra fr. 60-100</t>
  </si>
  <si>
    <t>Keramzi fr 8-20</t>
  </si>
  <si>
    <t>Borovicové šišky</t>
  </si>
  <si>
    <t>drevené palisády do pocitového chodníka výška 10 cm</t>
  </si>
  <si>
    <t>kotviaci sytém - koly, laty, úväzy, jutovina</t>
  </si>
  <si>
    <t>bm</t>
  </si>
  <si>
    <t>Ribes rubrum</t>
  </si>
  <si>
    <t>Aster dumosus</t>
  </si>
  <si>
    <t>Hemerocallis 'Fragrant Returns'</t>
  </si>
  <si>
    <t>Sedum spectabile</t>
  </si>
  <si>
    <t>Rudbeckia hirta</t>
  </si>
  <si>
    <t>Echinacea 'Julia'</t>
  </si>
  <si>
    <t>Lythrum salicaria</t>
  </si>
  <si>
    <t>Iris sibirica</t>
  </si>
  <si>
    <t>Iris 'Rare Edition'</t>
  </si>
  <si>
    <t>Polygonum bistorta</t>
  </si>
  <si>
    <t>betón b20</t>
  </si>
  <si>
    <t>piesok zdravotne nazávadný</t>
  </si>
  <si>
    <t>Dažďová záhrada</t>
  </si>
  <si>
    <t>geotextília 300 g/m2</t>
  </si>
  <si>
    <t>andezitový šľapák</t>
  </si>
  <si>
    <t>odburinenie plôch v mieste novovzniknutého chodníka, pocitového chodníka, nášľapného chodníka, dažďovej záhrady a živého plota</t>
  </si>
  <si>
    <t>Ligustrum vulgare 60+</t>
  </si>
  <si>
    <t>hĺbenie jamiek pre výsadbu rastlín so 100% výmenou pôdy  v rov. al. na svahu do 1:5 v objeme nad 0,01 do 0,02 m3</t>
  </si>
  <si>
    <t>hĺbenie jamiek pre výsadbu rastlín bez výmeny pôdy  v rov. al. na svahu do 1:5 v objeme nad 0,125 do 0,4 m3 (stromy)</t>
  </si>
  <si>
    <t xml:space="preserve">zakotvenie dreviny kotviacim sytémom - 3 koly </t>
  </si>
  <si>
    <t>Chodník, pocitový chodník + chodník z nášľapných kameňov</t>
  </si>
  <si>
    <t>kladenie nášľapných platní z prírodného kameňa do betónového lôžka</t>
  </si>
  <si>
    <t>Zhotovenie vrstvy z geotextílie na upravenom povrchu v sklone do 1 : 5 , šírky od 0 do 3 m</t>
  </si>
  <si>
    <t>Odkopávka a prekopávka nezapažená v hornine 3, nad 100 do 1000 m3</t>
  </si>
  <si>
    <t>Poplatok za skladovanie - zemina a kamenivo (17 05) ostatné</t>
  </si>
  <si>
    <t>Úprava pláne v zárezoch v hornine 1-4 so zhutnením</t>
  </si>
  <si>
    <t xml:space="preserve">Vodorovné premiestnenie výkopku  po spevnenej ceste z  horniny tr.1-4, nad 100 do 1000 m3 na vzdialenosť do 3000 m </t>
  </si>
  <si>
    <t>vytvorenie polí v pocitovom chodníku z rôznych druhov materiálu</t>
  </si>
  <si>
    <t>Podklad alebo kryt z kameniva hrubého drveného veľ. 16/32 mm s rozprestretím a zhutn.hr. 200 mm</t>
  </si>
  <si>
    <t>Rozprestretie ornice v rovine, plocha do 500 m2,hr. do 300 mm</t>
  </si>
  <si>
    <t>kamenná drvina - štrk mulč frakcia 16-32</t>
  </si>
  <si>
    <t>Netkaná textília 50g/m2</t>
  </si>
  <si>
    <t>mulčovacia kôra</t>
  </si>
  <si>
    <t>Ostatné</t>
  </si>
  <si>
    <t>Zhotovenie vrstvy z geotextílie na upravenom povrchu v sklone do 1 : 5, šírky od 0 do 3 m</t>
  </si>
  <si>
    <t xml:space="preserve">Presun hmôt pre sadovnícke a krajinárske úpravy do 5000 m vodorovne so zvislým presunom   </t>
  </si>
  <si>
    <t>Odstránenie koreňov priemeru nad 300 mm do 500 mm s odvozom na skládku odpadu</t>
  </si>
  <si>
    <t>Kosenie trávnika do 1000 m2 s naložením na dopravný prostriedok, odvozom do 20 km a zložením</t>
  </si>
  <si>
    <t>Corylus colurna 8/10</t>
  </si>
  <si>
    <t>Podklad alebo kryt z kameniva hrubého drveného veľ. 0/32 mm s rozprestretím a zhutn.hr. 200 mm vrátane kameniva</t>
  </si>
  <si>
    <t>Podklad alebo kryt z kameniva drveného veľ. 8/16 mm s rozprestretím a zhutn.hr. 100 mm vrátane kameniva</t>
  </si>
  <si>
    <t>Podklad alebo podsyp zkameniva fr. 0/4 mm s rozprestretím, vlhčením a zhutnením, po zhutnení hr. 50 mm vrátane kameniva</t>
  </si>
  <si>
    <t>kamenná drvina - štrk mulč frakcia 0-32</t>
  </si>
  <si>
    <t>kamenná drvina - štrk mulč frakcia 0-4</t>
  </si>
  <si>
    <t>plastová lišta pre oddelenie záhonov + klinec s osadením</t>
  </si>
  <si>
    <t>plastová lišta pre oddelenie materiálov v pocitovom chodníku + klinec s osadením</t>
  </si>
  <si>
    <t>plastová lišta na ohraničenie štrkového chodníka + klinec s osadením</t>
  </si>
  <si>
    <t>Oddychová oáza - Lamač</t>
  </si>
  <si>
    <t>pozemok registra "C" parcela číslo 497/1 katastrálne územie Lamač</t>
  </si>
  <si>
    <t>Sadovnícke a terénne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</si>
</sst>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FF0000"/>
      <name val="Arial CE"/>
      <family val="2"/>
    </font>
    <font>
      <i/>
      <sz val="8"/>
      <color indexed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4" fontId="8" fillId="0" borderId="0" xfId="0" applyNumberFormat="1" applyFont="1" applyAlignment="1"/>
    <xf numFmtId="4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protection locked="0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/>
    <xf numFmtId="0" fontId="7" fillId="0" borderId="4" xfId="0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" fontId="7" fillId="2" borderId="4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" fontId="1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 applyProtection="1">
      <protection locked="0"/>
    </xf>
    <xf numFmtId="4" fontId="10" fillId="2" borderId="4" xfId="0" applyNumberFormat="1" applyFont="1" applyFill="1" applyBorder="1" applyAlignment="1" applyProtection="1">
      <alignment vertical="center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/>
    <xf numFmtId="4" fontId="7" fillId="3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7"/>
  <sheetViews>
    <sheetView showGridLines="0" tabSelected="1" zoomScaleNormal="100" zoomScaleSheetLayoutView="100" workbookViewId="0">
      <selection activeCell="D3" sqref="D3"/>
    </sheetView>
  </sheetViews>
  <sheetFormatPr defaultRowHeight="11.25" x14ac:dyDescent="0.2"/>
  <cols>
    <col min="1" max="1" width="4.6640625" style="1" customWidth="1"/>
    <col min="2" max="2" width="4.33203125" style="1" customWidth="1"/>
    <col min="3" max="3" width="17.1640625" style="1" customWidth="1"/>
    <col min="4" max="4" width="65.1640625" style="1" customWidth="1"/>
    <col min="5" max="5" width="7" style="1" customWidth="1"/>
    <col min="6" max="6" width="9.6640625" style="48" customWidth="1"/>
    <col min="7" max="7" width="20.1640625" style="13" customWidth="1"/>
    <col min="8" max="8" width="20.1640625" style="1" customWidth="1"/>
    <col min="9" max="9" width="66.5" style="1" customWidth="1"/>
    <col min="10" max="10" width="12.33203125" style="1" customWidth="1"/>
    <col min="11" max="11" width="15" style="1" customWidth="1"/>
    <col min="12" max="12" width="11" style="1" customWidth="1"/>
    <col min="13" max="13" width="15" style="1" customWidth="1"/>
    <col min="14" max="14" width="16.33203125" style="1" customWidth="1"/>
    <col min="15" max="15" width="11" style="1" customWidth="1"/>
    <col min="16" max="16" width="15" style="1" customWidth="1"/>
    <col min="17" max="17" width="16.33203125" style="1" customWidth="1"/>
    <col min="30" max="51" width="9.33203125" style="1" hidden="1"/>
  </cols>
  <sheetData>
    <row r="1" spans="1:51" s="2" customFormat="1" ht="24.95" customHeight="1" x14ac:dyDescent="0.2">
      <c r="A1" s="6" t="s">
        <v>18</v>
      </c>
      <c r="B1" s="10"/>
      <c r="C1" s="10"/>
      <c r="D1" s="10"/>
      <c r="E1" s="10"/>
      <c r="F1" s="36"/>
      <c r="G1" s="14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51" s="2" customFormat="1" ht="17.25" customHeight="1" x14ac:dyDescent="0.2">
      <c r="A2" s="8" t="s">
        <v>1</v>
      </c>
      <c r="B2" s="10"/>
      <c r="C2" s="10"/>
      <c r="D2" s="10"/>
      <c r="E2" s="10"/>
      <c r="F2" s="36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51" s="2" customFormat="1" ht="23.25" customHeight="1" x14ac:dyDescent="0.2">
      <c r="A3" s="10"/>
      <c r="B3" s="10"/>
      <c r="C3" s="2" t="s">
        <v>133</v>
      </c>
      <c r="F3" s="47"/>
      <c r="G3" s="14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51" s="1" customFormat="1" ht="12" customHeight="1" x14ac:dyDescent="0.2">
      <c r="A4" s="8" t="s">
        <v>14</v>
      </c>
      <c r="F4" s="48"/>
      <c r="G4" s="13"/>
    </row>
    <row r="5" spans="1:51" s="2" customFormat="1" ht="23.25" customHeight="1" x14ac:dyDescent="0.2">
      <c r="A5" s="10"/>
      <c r="B5" s="10"/>
      <c r="C5" s="52" t="s">
        <v>134</v>
      </c>
      <c r="D5" s="52"/>
      <c r="E5" s="52"/>
      <c r="F5" s="52"/>
      <c r="G5" s="14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51" s="2" customFormat="1" ht="18.75" customHeight="1" x14ac:dyDescent="0.2">
      <c r="A6" s="8" t="s">
        <v>15</v>
      </c>
      <c r="B6" s="10"/>
      <c r="C6" s="10"/>
      <c r="D6" s="10"/>
      <c r="E6" s="10"/>
      <c r="F6" s="36"/>
      <c r="G6" s="14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51" s="2" customFormat="1" ht="16.5" customHeight="1" x14ac:dyDescent="0.2">
      <c r="A7" s="10"/>
      <c r="B7" s="10"/>
      <c r="C7" s="51" t="s">
        <v>135</v>
      </c>
      <c r="D7" s="51"/>
      <c r="E7" s="51"/>
      <c r="F7" s="51"/>
      <c r="G7" s="14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51" s="2" customFormat="1" ht="12" customHeight="1" x14ac:dyDescent="0.2">
      <c r="A8" s="8" t="s">
        <v>2</v>
      </c>
      <c r="B8" s="10"/>
      <c r="C8" s="10"/>
      <c r="D8" s="7" t="s">
        <v>73</v>
      </c>
      <c r="E8" s="10"/>
      <c r="F8" s="36"/>
      <c r="G8" s="15" t="s">
        <v>3</v>
      </c>
      <c r="H8" s="11"/>
      <c r="I8" s="10"/>
      <c r="J8" s="10"/>
      <c r="K8" s="10"/>
      <c r="L8" s="10"/>
      <c r="M8" s="10"/>
      <c r="N8" s="10"/>
      <c r="O8" s="10"/>
      <c r="P8" s="10"/>
      <c r="Q8" s="10"/>
    </row>
    <row r="9" spans="1:51" s="2" customFormat="1" ht="15.2" customHeight="1" x14ac:dyDescent="0.2">
      <c r="A9" s="8" t="s">
        <v>4</v>
      </c>
      <c r="B9" s="10"/>
      <c r="C9" s="10"/>
      <c r="D9" s="7" t="s">
        <v>74</v>
      </c>
      <c r="E9" s="10"/>
      <c r="F9" s="36"/>
      <c r="G9" s="15" t="s">
        <v>6</v>
      </c>
      <c r="H9" s="9" t="s">
        <v>7</v>
      </c>
      <c r="I9" s="10"/>
      <c r="J9" s="10"/>
      <c r="K9" s="10"/>
      <c r="L9" s="10"/>
      <c r="M9" s="10"/>
      <c r="N9" s="10"/>
      <c r="O9" s="10"/>
      <c r="P9" s="10"/>
      <c r="Q9" s="10"/>
    </row>
    <row r="10" spans="1:51" s="2" customFormat="1" ht="15.2" customHeight="1" x14ac:dyDescent="0.2">
      <c r="A10" s="8" t="s">
        <v>5</v>
      </c>
      <c r="B10" s="10"/>
      <c r="C10" s="10"/>
      <c r="D10" s="7"/>
      <c r="E10" s="10"/>
      <c r="F10" s="36"/>
      <c r="G10" s="15" t="s">
        <v>8</v>
      </c>
      <c r="H10" s="9"/>
      <c r="I10" s="10"/>
      <c r="J10" s="10"/>
      <c r="K10" s="10"/>
      <c r="L10" s="10"/>
      <c r="M10" s="10"/>
      <c r="N10" s="10"/>
      <c r="O10" s="10"/>
      <c r="P10" s="10"/>
      <c r="Q10" s="10"/>
    </row>
    <row r="11" spans="1:51" s="2" customFormat="1" ht="19.5" customHeight="1" x14ac:dyDescent="0.2">
      <c r="A11" s="10"/>
      <c r="B11" s="10"/>
      <c r="C11" s="10"/>
      <c r="D11" s="10"/>
      <c r="E11" s="10"/>
      <c r="F11" s="36"/>
      <c r="G11" s="14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51" s="3" customFormat="1" ht="29.25" customHeight="1" x14ac:dyDescent="0.2">
      <c r="A12" s="17" t="s">
        <v>19</v>
      </c>
      <c r="B12" s="18" t="s">
        <v>11</v>
      </c>
      <c r="C12" s="18" t="s">
        <v>9</v>
      </c>
      <c r="D12" s="18" t="s">
        <v>10</v>
      </c>
      <c r="E12" s="18" t="s">
        <v>20</v>
      </c>
      <c r="F12" s="49" t="s">
        <v>21</v>
      </c>
      <c r="G12" s="19" t="s">
        <v>22</v>
      </c>
      <c r="H12" s="20" t="s">
        <v>16</v>
      </c>
      <c r="I12" s="16"/>
      <c r="J12" s="16"/>
      <c r="K12" s="16"/>
      <c r="L12" s="16"/>
      <c r="M12" s="16"/>
      <c r="N12" s="16"/>
      <c r="O12" s="16"/>
      <c r="P12" s="16"/>
      <c r="Q12" s="16"/>
    </row>
    <row r="13" spans="1:51" s="2" customFormat="1" ht="22.9" customHeight="1" x14ac:dyDescent="0.25">
      <c r="A13" s="12"/>
      <c r="B13" s="10"/>
      <c r="C13" s="10"/>
      <c r="D13" s="10"/>
      <c r="E13" s="10"/>
      <c r="F13" s="36"/>
      <c r="G13" s="14"/>
      <c r="H13" s="21">
        <f>H14+H19+H68+H42+H94</f>
        <v>0</v>
      </c>
      <c r="I13" s="10"/>
      <c r="J13" s="10"/>
      <c r="K13" s="10"/>
      <c r="L13" s="10"/>
      <c r="M13" s="10"/>
      <c r="N13" s="10"/>
      <c r="O13" s="10"/>
      <c r="P13" s="10"/>
      <c r="Q13" s="10"/>
      <c r="AF13" s="5" t="s">
        <v>12</v>
      </c>
      <c r="AG13" s="5" t="s">
        <v>17</v>
      </c>
      <c r="AW13" s="22">
        <v>0</v>
      </c>
    </row>
    <row r="14" spans="1:51" s="4" customFormat="1" ht="22.9" customHeight="1" x14ac:dyDescent="0.2">
      <c r="B14" s="23"/>
      <c r="C14" s="27"/>
      <c r="D14" s="27" t="s">
        <v>24</v>
      </c>
      <c r="F14" s="50"/>
      <c r="G14" s="24"/>
      <c r="H14" s="28">
        <f>SUM(H15:H18)</f>
        <v>0</v>
      </c>
      <c r="AD14" s="23" t="s">
        <v>0</v>
      </c>
      <c r="AF14" s="25" t="s">
        <v>12</v>
      </c>
      <c r="AG14" s="25" t="s">
        <v>0</v>
      </c>
      <c r="AK14" s="23" t="s">
        <v>23</v>
      </c>
      <c r="AW14" s="26">
        <v>0</v>
      </c>
    </row>
    <row r="15" spans="1:51" s="2" customFormat="1" ht="46.5" customHeight="1" x14ac:dyDescent="0.2">
      <c r="A15" s="29" t="s">
        <v>0</v>
      </c>
      <c r="B15" s="29"/>
      <c r="C15" s="30"/>
      <c r="D15" s="31" t="s">
        <v>101</v>
      </c>
      <c r="E15" s="32" t="s">
        <v>26</v>
      </c>
      <c r="F15" s="34">
        <v>485</v>
      </c>
      <c r="G15" s="33"/>
      <c r="H15" s="34">
        <f>G15*F15</f>
        <v>0</v>
      </c>
      <c r="I15" s="10"/>
      <c r="J15" s="10"/>
      <c r="K15" s="10"/>
      <c r="L15" s="10"/>
      <c r="M15" s="10"/>
      <c r="N15" s="10"/>
      <c r="O15" s="10"/>
      <c r="P15" s="10"/>
      <c r="Q15" s="10"/>
      <c r="AD15" s="35" t="s">
        <v>27</v>
      </c>
      <c r="AF15" s="35" t="s">
        <v>25</v>
      </c>
      <c r="AG15" s="35" t="s">
        <v>13</v>
      </c>
      <c r="AK15" s="5" t="s">
        <v>23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5" t="s">
        <v>13</v>
      </c>
      <c r="AW15" s="36">
        <v>0</v>
      </c>
      <c r="AX15" s="5" t="s">
        <v>27</v>
      </c>
      <c r="AY15" s="35" t="s">
        <v>13</v>
      </c>
    </row>
    <row r="16" spans="1:51" s="2" customFormat="1" ht="16.5" customHeight="1" x14ac:dyDescent="0.2">
      <c r="A16" s="29">
        <v>2</v>
      </c>
      <c r="B16" s="29"/>
      <c r="C16" s="30"/>
      <c r="D16" s="31" t="s">
        <v>58</v>
      </c>
      <c r="E16" s="32" t="s">
        <v>26</v>
      </c>
      <c r="F16" s="34">
        <v>485</v>
      </c>
      <c r="G16" s="33"/>
      <c r="H16" s="34">
        <f>G16*F16</f>
        <v>0</v>
      </c>
      <c r="I16" s="10"/>
      <c r="J16" s="10"/>
      <c r="K16" s="10"/>
      <c r="L16" s="10"/>
      <c r="M16" s="10"/>
      <c r="N16" s="10"/>
      <c r="O16" s="10"/>
      <c r="P16" s="10"/>
      <c r="Q16" s="10"/>
      <c r="AD16" s="35" t="s">
        <v>27</v>
      </c>
      <c r="AF16" s="35" t="s">
        <v>25</v>
      </c>
      <c r="AG16" s="35" t="s">
        <v>13</v>
      </c>
      <c r="AK16" s="5" t="s">
        <v>23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5" t="s">
        <v>13</v>
      </c>
      <c r="AW16" s="36">
        <v>0</v>
      </c>
      <c r="AX16" s="5" t="s">
        <v>27</v>
      </c>
      <c r="AY16" s="35" t="s">
        <v>31</v>
      </c>
    </row>
    <row r="17" spans="1:51" s="2" customFormat="1" ht="24" customHeight="1" x14ac:dyDescent="0.2">
      <c r="A17" s="29" t="s">
        <v>29</v>
      </c>
      <c r="B17" s="29"/>
      <c r="C17" s="30"/>
      <c r="D17" s="31" t="s">
        <v>57</v>
      </c>
      <c r="E17" s="32" t="s">
        <v>26</v>
      </c>
      <c r="F17" s="34">
        <v>485</v>
      </c>
      <c r="G17" s="33"/>
      <c r="H17" s="34">
        <f t="shared" ref="H17" si="0">G17*F17</f>
        <v>0</v>
      </c>
      <c r="I17" s="10"/>
      <c r="J17" s="10"/>
      <c r="K17" s="10"/>
      <c r="L17" s="10"/>
      <c r="M17" s="10"/>
      <c r="N17" s="10"/>
      <c r="O17" s="10"/>
      <c r="P17" s="10"/>
      <c r="Q17" s="10"/>
      <c r="AD17" s="35" t="s">
        <v>27</v>
      </c>
      <c r="AF17" s="35" t="s">
        <v>25</v>
      </c>
      <c r="AG17" s="35" t="s">
        <v>13</v>
      </c>
      <c r="AK17" s="5" t="s">
        <v>23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5" t="s">
        <v>13</v>
      </c>
      <c r="AW17" s="36">
        <v>0</v>
      </c>
      <c r="AX17" s="5" t="s">
        <v>27</v>
      </c>
      <c r="AY17" s="35" t="s">
        <v>30</v>
      </c>
    </row>
    <row r="18" spans="1:51" s="2" customFormat="1" ht="16.5" customHeight="1" x14ac:dyDescent="0.2">
      <c r="A18" s="29">
        <v>4</v>
      </c>
      <c r="B18" s="29"/>
      <c r="C18" s="30"/>
      <c r="D18" s="31" t="s">
        <v>59</v>
      </c>
      <c r="E18" s="32" t="s">
        <v>26</v>
      </c>
      <c r="F18" s="34">
        <v>485</v>
      </c>
      <c r="G18" s="33"/>
      <c r="H18" s="34">
        <f>G18*F18</f>
        <v>0</v>
      </c>
      <c r="I18" s="10"/>
      <c r="J18" s="10"/>
      <c r="K18" s="10"/>
      <c r="L18" s="10"/>
      <c r="M18" s="10"/>
      <c r="N18" s="10"/>
      <c r="O18" s="10"/>
      <c r="P18" s="10"/>
      <c r="Q18" s="10"/>
      <c r="AD18" s="35" t="s">
        <v>27</v>
      </c>
      <c r="AF18" s="35" t="s">
        <v>25</v>
      </c>
      <c r="AG18" s="35" t="s">
        <v>13</v>
      </c>
      <c r="AK18" s="5" t="s">
        <v>23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5" t="s">
        <v>13</v>
      </c>
      <c r="AW18" s="36">
        <v>0</v>
      </c>
      <c r="AX18" s="5" t="s">
        <v>27</v>
      </c>
      <c r="AY18" s="35" t="s">
        <v>32</v>
      </c>
    </row>
    <row r="19" spans="1:51" s="4" customFormat="1" ht="22.9" customHeight="1" x14ac:dyDescent="0.2">
      <c r="B19" s="23"/>
      <c r="C19" s="27"/>
      <c r="D19" s="27" t="s">
        <v>75</v>
      </c>
      <c r="F19" s="50"/>
      <c r="G19" s="24"/>
      <c r="H19" s="28">
        <f>SUM(H20:H41)</f>
        <v>0</v>
      </c>
      <c r="AD19" s="23" t="s">
        <v>0</v>
      </c>
      <c r="AF19" s="25" t="s">
        <v>12</v>
      </c>
      <c r="AG19" s="25" t="s">
        <v>0</v>
      </c>
      <c r="AK19" s="23" t="s">
        <v>23</v>
      </c>
      <c r="AW19" s="26">
        <v>0</v>
      </c>
    </row>
    <row r="20" spans="1:51" s="2" customFormat="1" ht="42.75" customHeight="1" x14ac:dyDescent="0.2">
      <c r="A20" s="29">
        <v>5</v>
      </c>
      <c r="B20" s="29"/>
      <c r="C20" s="30"/>
      <c r="D20" s="31" t="s">
        <v>103</v>
      </c>
      <c r="E20" s="32" t="s">
        <v>44</v>
      </c>
      <c r="F20" s="34">
        <v>186</v>
      </c>
      <c r="G20" s="33"/>
      <c r="H20" s="34">
        <f t="shared" ref="H20:H26" si="1">G20*F20</f>
        <v>0</v>
      </c>
      <c r="I20" s="10"/>
      <c r="J20" s="10"/>
      <c r="K20" s="10"/>
      <c r="L20" s="10"/>
      <c r="M20" s="10"/>
      <c r="N20" s="10"/>
      <c r="O20" s="10"/>
      <c r="P20" s="10"/>
      <c r="Q20" s="10"/>
      <c r="AD20" s="35" t="s">
        <v>27</v>
      </c>
      <c r="AF20" s="35" t="s">
        <v>25</v>
      </c>
      <c r="AG20" s="35" t="s">
        <v>13</v>
      </c>
      <c r="AK20" s="5" t="s">
        <v>23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5" t="s">
        <v>13</v>
      </c>
      <c r="AW20" s="36">
        <v>0</v>
      </c>
      <c r="AX20" s="5" t="s">
        <v>27</v>
      </c>
      <c r="AY20" s="35" t="s">
        <v>33</v>
      </c>
    </row>
    <row r="21" spans="1:51" s="2" customFormat="1" ht="39.75" customHeight="1" x14ac:dyDescent="0.2">
      <c r="A21" s="29">
        <v>6</v>
      </c>
      <c r="B21" s="29"/>
      <c r="C21" s="30"/>
      <c r="D21" s="31" t="s">
        <v>63</v>
      </c>
      <c r="E21" s="32" t="s">
        <v>44</v>
      </c>
      <c r="F21" s="34">
        <v>186</v>
      </c>
      <c r="G21" s="33"/>
      <c r="H21" s="34">
        <f t="shared" si="1"/>
        <v>0</v>
      </c>
      <c r="I21" s="10"/>
      <c r="J21" s="10"/>
      <c r="K21" s="10"/>
      <c r="L21" s="10"/>
      <c r="M21" s="10"/>
      <c r="N21" s="10"/>
      <c r="O21" s="10"/>
      <c r="P21" s="10"/>
      <c r="Q21" s="10"/>
      <c r="AD21" s="35" t="s">
        <v>27</v>
      </c>
      <c r="AF21" s="35" t="s">
        <v>25</v>
      </c>
      <c r="AG21" s="35" t="s">
        <v>13</v>
      </c>
      <c r="AK21" s="5" t="s">
        <v>23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5" t="s">
        <v>13</v>
      </c>
      <c r="AW21" s="36">
        <v>0</v>
      </c>
      <c r="AX21" s="5" t="s">
        <v>27</v>
      </c>
      <c r="AY21" s="35" t="s">
        <v>41</v>
      </c>
    </row>
    <row r="22" spans="1:51" s="2" customFormat="1" ht="16.5" customHeight="1" x14ac:dyDescent="0.2">
      <c r="A22" s="37">
        <v>7</v>
      </c>
      <c r="B22" s="37"/>
      <c r="C22" s="38"/>
      <c r="D22" s="39" t="s">
        <v>102</v>
      </c>
      <c r="E22" s="40" t="s">
        <v>44</v>
      </c>
      <c r="F22" s="41">
        <v>180</v>
      </c>
      <c r="G22" s="45"/>
      <c r="H22" s="41">
        <f t="shared" si="1"/>
        <v>0</v>
      </c>
      <c r="I22" s="10"/>
      <c r="J22" s="10"/>
      <c r="K22" s="10"/>
      <c r="L22" s="10"/>
      <c r="M22" s="10"/>
      <c r="N22" s="10"/>
      <c r="O22" s="10"/>
      <c r="P22" s="10"/>
      <c r="Q22" s="10"/>
      <c r="AD22" s="35" t="s">
        <v>31</v>
      </c>
      <c r="AF22" s="35" t="s">
        <v>38</v>
      </c>
      <c r="AG22" s="35" t="s">
        <v>13</v>
      </c>
      <c r="AK22" s="5" t="s">
        <v>23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5" t="s">
        <v>13</v>
      </c>
      <c r="AW22" s="36">
        <v>0</v>
      </c>
      <c r="AX22" s="5" t="s">
        <v>27</v>
      </c>
      <c r="AY22" s="35" t="s">
        <v>48</v>
      </c>
    </row>
    <row r="23" spans="1:51" s="4" customFormat="1" ht="22.9" customHeight="1" x14ac:dyDescent="0.2">
      <c r="A23" s="37">
        <v>8</v>
      </c>
      <c r="B23" s="37"/>
      <c r="C23" s="38"/>
      <c r="D23" s="39" t="s">
        <v>86</v>
      </c>
      <c r="E23" s="40" t="s">
        <v>44</v>
      </c>
      <c r="F23" s="41">
        <v>3</v>
      </c>
      <c r="G23" s="45"/>
      <c r="H23" s="41">
        <f t="shared" si="1"/>
        <v>0</v>
      </c>
      <c r="AD23" s="23"/>
      <c r="AF23" s="25"/>
      <c r="AG23" s="25"/>
      <c r="AK23" s="23"/>
      <c r="AW23" s="26"/>
    </row>
    <row r="24" spans="1:51" s="2" customFormat="1" ht="16.5" customHeight="1" x14ac:dyDescent="0.2">
      <c r="A24" s="37">
        <v>9</v>
      </c>
      <c r="B24" s="37"/>
      <c r="C24" s="38"/>
      <c r="D24" s="39" t="s">
        <v>76</v>
      </c>
      <c r="E24" s="40" t="s">
        <v>44</v>
      </c>
      <c r="F24" s="41">
        <v>3</v>
      </c>
      <c r="G24" s="45"/>
      <c r="H24" s="41">
        <f t="shared" si="1"/>
        <v>0</v>
      </c>
      <c r="I24" s="10"/>
      <c r="J24" s="10"/>
      <c r="K24" s="10"/>
      <c r="L24" s="10"/>
      <c r="M24" s="10"/>
      <c r="N24" s="10"/>
      <c r="O24" s="10"/>
      <c r="P24" s="10"/>
      <c r="Q24" s="10"/>
      <c r="AD24" s="35" t="s">
        <v>31</v>
      </c>
      <c r="AF24" s="35" t="s">
        <v>38</v>
      </c>
      <c r="AG24" s="35" t="s">
        <v>13</v>
      </c>
      <c r="AK24" s="5" t="s">
        <v>23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5" t="s">
        <v>13</v>
      </c>
      <c r="AW24" s="36">
        <v>0</v>
      </c>
      <c r="AX24" s="5" t="s">
        <v>27</v>
      </c>
      <c r="AY24" s="35" t="s">
        <v>49</v>
      </c>
    </row>
    <row r="25" spans="1:51" s="2" customFormat="1" ht="16.5" customHeight="1" x14ac:dyDescent="0.2">
      <c r="A25" s="37">
        <v>10</v>
      </c>
      <c r="B25" s="37"/>
      <c r="C25" s="38"/>
      <c r="D25" s="39" t="s">
        <v>130</v>
      </c>
      <c r="E25" s="40" t="s">
        <v>85</v>
      </c>
      <c r="F25" s="41">
        <v>155</v>
      </c>
      <c r="G25" s="45"/>
      <c r="H25" s="41">
        <f t="shared" si="1"/>
        <v>0</v>
      </c>
      <c r="I25" s="42"/>
      <c r="J25" s="42"/>
      <c r="K25" s="42"/>
      <c r="L25" s="42"/>
      <c r="M25" s="42"/>
      <c r="N25" s="42"/>
      <c r="O25" s="42"/>
      <c r="P25" s="42"/>
      <c r="Q25" s="42"/>
      <c r="AD25" s="35"/>
      <c r="AF25" s="35"/>
      <c r="AG25" s="35"/>
      <c r="AK25" s="5"/>
      <c r="AQ25" s="36"/>
      <c r="AR25" s="36"/>
      <c r="AS25" s="36"/>
      <c r="AT25" s="36"/>
      <c r="AU25" s="36"/>
      <c r="AV25" s="5"/>
      <c r="AW25" s="36"/>
      <c r="AX25" s="5"/>
      <c r="AY25" s="35"/>
    </row>
    <row r="26" spans="1:51" s="2" customFormat="1" ht="39.75" customHeight="1" x14ac:dyDescent="0.2">
      <c r="A26" s="29">
        <v>11</v>
      </c>
      <c r="B26" s="29"/>
      <c r="C26" s="30"/>
      <c r="D26" s="31" t="s">
        <v>104</v>
      </c>
      <c r="E26" s="32" t="s">
        <v>44</v>
      </c>
      <c r="F26" s="34">
        <v>2</v>
      </c>
      <c r="G26" s="33"/>
      <c r="H26" s="34">
        <f t="shared" si="1"/>
        <v>0</v>
      </c>
      <c r="I26" s="10"/>
      <c r="J26" s="10"/>
      <c r="K26" s="10"/>
      <c r="L26" s="10"/>
      <c r="M26" s="10"/>
      <c r="N26" s="10"/>
      <c r="O26" s="10"/>
      <c r="P26" s="10"/>
      <c r="Q26" s="10"/>
      <c r="AD26" s="35" t="s">
        <v>27</v>
      </c>
      <c r="AF26" s="35" t="s">
        <v>25</v>
      </c>
      <c r="AG26" s="35" t="s">
        <v>13</v>
      </c>
      <c r="AK26" s="5" t="s">
        <v>23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5" t="s">
        <v>13</v>
      </c>
      <c r="AW26" s="36">
        <v>0</v>
      </c>
      <c r="AX26" s="5" t="s">
        <v>27</v>
      </c>
      <c r="AY26" s="35" t="s">
        <v>40</v>
      </c>
    </row>
    <row r="27" spans="1:51" s="2" customFormat="1" ht="40.5" customHeight="1" x14ac:dyDescent="0.2">
      <c r="A27" s="29">
        <v>12</v>
      </c>
      <c r="B27" s="29"/>
      <c r="C27" s="30"/>
      <c r="D27" s="31" t="s">
        <v>60</v>
      </c>
      <c r="E27" s="32" t="s">
        <v>44</v>
      </c>
      <c r="F27" s="34">
        <v>2</v>
      </c>
      <c r="G27" s="33"/>
      <c r="H27" s="34">
        <f t="shared" ref="H27:H53" si="2">G27*F27</f>
        <v>0</v>
      </c>
      <c r="I27" s="10"/>
      <c r="J27" s="10"/>
      <c r="K27" s="10"/>
      <c r="L27" s="10"/>
      <c r="M27" s="10"/>
      <c r="N27" s="10"/>
      <c r="O27" s="10"/>
      <c r="P27" s="10"/>
      <c r="Q27" s="10"/>
      <c r="AD27" s="35" t="s">
        <v>27</v>
      </c>
      <c r="AF27" s="35" t="s">
        <v>25</v>
      </c>
      <c r="AG27" s="35" t="s">
        <v>13</v>
      </c>
      <c r="AK27" s="5" t="s">
        <v>23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5" t="s">
        <v>13</v>
      </c>
      <c r="AW27" s="36">
        <v>0</v>
      </c>
      <c r="AX27" s="5" t="s">
        <v>27</v>
      </c>
      <c r="AY27" s="35" t="s">
        <v>34</v>
      </c>
    </row>
    <row r="28" spans="1:51" s="2" customFormat="1" ht="16.5" customHeight="1" x14ac:dyDescent="0.2">
      <c r="A28" s="37">
        <v>13</v>
      </c>
      <c r="B28" s="37"/>
      <c r="C28" s="38"/>
      <c r="D28" s="39" t="s">
        <v>124</v>
      </c>
      <c r="E28" s="40" t="s">
        <v>44</v>
      </c>
      <c r="F28" s="41">
        <v>2</v>
      </c>
      <c r="G28" s="45"/>
      <c r="H28" s="41">
        <f>G28*F28</f>
        <v>0</v>
      </c>
      <c r="I28" s="10"/>
      <c r="J28" s="10"/>
      <c r="K28" s="10"/>
      <c r="L28" s="10"/>
      <c r="M28" s="10"/>
      <c r="N28" s="10"/>
      <c r="O28" s="10"/>
      <c r="P28" s="10"/>
      <c r="Q28" s="10"/>
      <c r="AD28" s="35" t="s">
        <v>31</v>
      </c>
      <c r="AF28" s="35" t="s">
        <v>38</v>
      </c>
      <c r="AG28" s="35" t="s">
        <v>13</v>
      </c>
      <c r="AK28" s="5" t="s">
        <v>23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5" t="s">
        <v>13</v>
      </c>
      <c r="AW28" s="36">
        <v>0</v>
      </c>
      <c r="AX28" s="5" t="s">
        <v>27</v>
      </c>
      <c r="AY28" s="35" t="s">
        <v>46</v>
      </c>
    </row>
    <row r="29" spans="1:51" s="2" customFormat="1" ht="21.75" customHeight="1" x14ac:dyDescent="0.2">
      <c r="A29" s="29">
        <v>14</v>
      </c>
      <c r="B29" s="29"/>
      <c r="C29" s="30"/>
      <c r="D29" s="31" t="s">
        <v>105</v>
      </c>
      <c r="E29" s="32" t="s">
        <v>44</v>
      </c>
      <c r="F29" s="34">
        <v>2</v>
      </c>
      <c r="G29" s="33"/>
      <c r="H29" s="34">
        <f>G29*F29</f>
        <v>0</v>
      </c>
      <c r="I29" s="43"/>
      <c r="J29" s="10"/>
      <c r="K29" s="10"/>
      <c r="L29" s="10"/>
      <c r="M29" s="10"/>
      <c r="N29" s="10"/>
      <c r="O29" s="10"/>
      <c r="P29" s="10"/>
      <c r="Q29" s="10"/>
      <c r="AD29" s="35" t="s">
        <v>27</v>
      </c>
      <c r="AF29" s="35" t="s">
        <v>25</v>
      </c>
      <c r="AG29" s="35" t="s">
        <v>13</v>
      </c>
      <c r="AK29" s="5" t="s">
        <v>23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5" t="s">
        <v>13</v>
      </c>
      <c r="AW29" s="36">
        <v>0</v>
      </c>
      <c r="AX29" s="5" t="s">
        <v>27</v>
      </c>
      <c r="AY29" s="35" t="s">
        <v>39</v>
      </c>
    </row>
    <row r="30" spans="1:51" s="2" customFormat="1" ht="16.5" customHeight="1" x14ac:dyDescent="0.2">
      <c r="A30" s="37">
        <v>15</v>
      </c>
      <c r="B30" s="37"/>
      <c r="C30" s="38"/>
      <c r="D30" s="39" t="s">
        <v>84</v>
      </c>
      <c r="E30" s="40" t="s">
        <v>44</v>
      </c>
      <c r="F30" s="41">
        <v>2</v>
      </c>
      <c r="G30" s="45"/>
      <c r="H30" s="41">
        <f>G30*F30</f>
        <v>0</v>
      </c>
      <c r="I30" s="10"/>
      <c r="J30" s="10"/>
      <c r="K30" s="10"/>
      <c r="L30" s="10"/>
      <c r="M30" s="10"/>
      <c r="N30" s="10"/>
      <c r="O30" s="10"/>
      <c r="P30" s="10"/>
      <c r="Q30" s="10"/>
      <c r="AD30" s="35" t="s">
        <v>31</v>
      </c>
      <c r="AF30" s="35" t="s">
        <v>38</v>
      </c>
      <c r="AG30" s="35" t="s">
        <v>13</v>
      </c>
      <c r="AK30" s="5" t="s">
        <v>23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5" t="s">
        <v>13</v>
      </c>
      <c r="AW30" s="36">
        <v>0</v>
      </c>
      <c r="AX30" s="5" t="s">
        <v>27</v>
      </c>
      <c r="AY30" s="35" t="s">
        <v>50</v>
      </c>
    </row>
    <row r="31" spans="1:51" s="2" customFormat="1" ht="16.5" customHeight="1" x14ac:dyDescent="0.2">
      <c r="A31" s="37">
        <v>16</v>
      </c>
      <c r="B31" s="37"/>
      <c r="C31" s="38"/>
      <c r="D31" s="39" t="s">
        <v>77</v>
      </c>
      <c r="E31" s="40" t="s">
        <v>28</v>
      </c>
      <c r="F31" s="41">
        <v>3.5</v>
      </c>
      <c r="G31" s="45"/>
      <c r="H31" s="41">
        <f>G31*F31</f>
        <v>0</v>
      </c>
      <c r="I31" s="42"/>
      <c r="J31" s="42"/>
      <c r="K31" s="42"/>
      <c r="L31" s="42"/>
      <c r="M31" s="42"/>
      <c r="N31" s="42"/>
      <c r="O31" s="42"/>
      <c r="P31" s="42"/>
      <c r="Q31" s="42"/>
      <c r="AD31" s="35" t="s">
        <v>31</v>
      </c>
      <c r="AF31" s="35" t="s">
        <v>38</v>
      </c>
      <c r="AG31" s="35" t="s">
        <v>13</v>
      </c>
      <c r="AK31" s="5" t="s">
        <v>23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5" t="s">
        <v>13</v>
      </c>
      <c r="AW31" s="36">
        <v>0</v>
      </c>
      <c r="AX31" s="5" t="s">
        <v>27</v>
      </c>
      <c r="AY31" s="35" t="s">
        <v>51</v>
      </c>
    </row>
    <row r="32" spans="1:51" s="2" customFormat="1" ht="30" customHeight="1" x14ac:dyDescent="0.2">
      <c r="A32" s="29">
        <v>17</v>
      </c>
      <c r="B32" s="29"/>
      <c r="C32" s="30"/>
      <c r="D32" s="31" t="s">
        <v>61</v>
      </c>
      <c r="E32" s="32" t="s">
        <v>36</v>
      </c>
      <c r="F32" s="34">
        <v>0.01</v>
      </c>
      <c r="G32" s="33"/>
      <c r="H32" s="34">
        <f t="shared" si="2"/>
        <v>0</v>
      </c>
      <c r="I32" s="10"/>
      <c r="J32" s="10"/>
      <c r="K32" s="10"/>
      <c r="L32" s="10"/>
      <c r="M32" s="10"/>
      <c r="N32" s="10"/>
      <c r="O32" s="10"/>
      <c r="P32" s="10"/>
      <c r="Q32" s="10"/>
      <c r="AD32" s="35" t="s">
        <v>27</v>
      </c>
      <c r="AF32" s="35" t="s">
        <v>25</v>
      </c>
      <c r="AG32" s="35" t="s">
        <v>13</v>
      </c>
      <c r="AK32" s="5" t="s">
        <v>23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5" t="s">
        <v>13</v>
      </c>
      <c r="AW32" s="36">
        <v>0</v>
      </c>
      <c r="AX32" s="5" t="s">
        <v>27</v>
      </c>
      <c r="AY32" s="35" t="s">
        <v>35</v>
      </c>
    </row>
    <row r="33" spans="1:51" s="2" customFormat="1" ht="21.75" customHeight="1" x14ac:dyDescent="0.2">
      <c r="A33" s="29">
        <v>18</v>
      </c>
      <c r="B33" s="29"/>
      <c r="C33" s="30"/>
      <c r="D33" s="31" t="s">
        <v>62</v>
      </c>
      <c r="E33" s="32" t="s">
        <v>36</v>
      </c>
      <c r="F33" s="34">
        <v>5.0000000000000001E-3</v>
      </c>
      <c r="G33" s="33"/>
      <c r="H33" s="34">
        <f t="shared" si="2"/>
        <v>0</v>
      </c>
      <c r="I33" s="10"/>
      <c r="J33" s="10"/>
      <c r="K33" s="10"/>
      <c r="L33" s="10"/>
      <c r="M33" s="10"/>
      <c r="N33" s="10"/>
      <c r="O33" s="10"/>
      <c r="P33" s="10"/>
      <c r="Q33" s="10"/>
      <c r="AD33" s="35" t="s">
        <v>27</v>
      </c>
      <c r="AF33" s="35" t="s">
        <v>25</v>
      </c>
      <c r="AG33" s="35" t="s">
        <v>13</v>
      </c>
      <c r="AK33" s="5" t="s">
        <v>23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5" t="s">
        <v>13</v>
      </c>
      <c r="AW33" s="36">
        <v>0</v>
      </c>
      <c r="AX33" s="5" t="s">
        <v>27</v>
      </c>
      <c r="AY33" s="35" t="s">
        <v>37</v>
      </c>
    </row>
    <row r="34" spans="1:51" s="2" customFormat="1" ht="16.5" customHeight="1" x14ac:dyDescent="0.2">
      <c r="A34" s="37">
        <v>19</v>
      </c>
      <c r="B34" s="37"/>
      <c r="C34" s="38"/>
      <c r="D34" s="39" t="s">
        <v>69</v>
      </c>
      <c r="E34" s="40" t="s">
        <v>56</v>
      </c>
      <c r="F34" s="41">
        <v>10</v>
      </c>
      <c r="G34" s="45"/>
      <c r="H34" s="41">
        <f>G34*F34</f>
        <v>0</v>
      </c>
      <c r="I34" s="10"/>
      <c r="J34" s="10"/>
      <c r="K34" s="10"/>
      <c r="L34" s="10"/>
      <c r="M34" s="10"/>
      <c r="N34" s="10"/>
      <c r="O34" s="10"/>
      <c r="P34" s="10"/>
      <c r="Q34" s="10"/>
      <c r="AD34" s="35" t="s">
        <v>31</v>
      </c>
      <c r="AF34" s="35" t="s">
        <v>38</v>
      </c>
      <c r="AG34" s="35" t="s">
        <v>13</v>
      </c>
      <c r="AK34" s="5" t="s">
        <v>23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5" t="s">
        <v>13</v>
      </c>
      <c r="AW34" s="36">
        <v>0</v>
      </c>
      <c r="AX34" s="5" t="s">
        <v>27</v>
      </c>
      <c r="AY34" s="35" t="s">
        <v>52</v>
      </c>
    </row>
    <row r="35" spans="1:51" s="2" customFormat="1" ht="16.5" customHeight="1" x14ac:dyDescent="0.2">
      <c r="A35" s="37">
        <v>20</v>
      </c>
      <c r="B35" s="37"/>
      <c r="C35" s="38"/>
      <c r="D35" s="39" t="s">
        <v>70</v>
      </c>
      <c r="E35" s="40" t="s">
        <v>56</v>
      </c>
      <c r="F35" s="41">
        <v>5</v>
      </c>
      <c r="G35" s="45"/>
      <c r="H35" s="41">
        <f>G35*F35</f>
        <v>0</v>
      </c>
      <c r="I35" s="10"/>
      <c r="J35" s="10"/>
      <c r="K35" s="10"/>
      <c r="L35" s="10"/>
      <c r="M35" s="10"/>
      <c r="N35" s="10"/>
      <c r="O35" s="10"/>
      <c r="P35" s="10"/>
      <c r="Q35" s="10"/>
      <c r="AD35" s="35" t="s">
        <v>31</v>
      </c>
      <c r="AF35" s="35" t="s">
        <v>38</v>
      </c>
      <c r="AG35" s="35" t="s">
        <v>13</v>
      </c>
      <c r="AK35" s="5" t="s">
        <v>23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5" t="s">
        <v>13</v>
      </c>
      <c r="AW35" s="36">
        <v>0</v>
      </c>
      <c r="AX35" s="5" t="s">
        <v>27</v>
      </c>
      <c r="AY35" s="35" t="s">
        <v>53</v>
      </c>
    </row>
    <row r="36" spans="1:51" s="2" customFormat="1" ht="36" customHeight="1" x14ac:dyDescent="0.2">
      <c r="A36" s="29">
        <v>21</v>
      </c>
      <c r="B36" s="29"/>
      <c r="C36" s="30"/>
      <c r="D36" s="31" t="s">
        <v>120</v>
      </c>
      <c r="E36" s="32" t="s">
        <v>26</v>
      </c>
      <c r="F36" s="34">
        <v>125</v>
      </c>
      <c r="G36" s="33"/>
      <c r="H36" s="34">
        <f t="shared" si="2"/>
        <v>0</v>
      </c>
      <c r="I36" s="42"/>
      <c r="J36" s="42"/>
      <c r="K36" s="42"/>
      <c r="L36" s="42"/>
      <c r="M36" s="42"/>
      <c r="N36" s="42"/>
      <c r="O36" s="42"/>
      <c r="P36" s="42"/>
      <c r="Q36" s="42"/>
      <c r="AD36" s="35"/>
      <c r="AF36" s="35"/>
      <c r="AG36" s="35"/>
      <c r="AK36" s="5"/>
      <c r="AQ36" s="36"/>
      <c r="AR36" s="36"/>
      <c r="AS36" s="36"/>
      <c r="AT36" s="36"/>
      <c r="AU36" s="36"/>
      <c r="AV36" s="5"/>
      <c r="AW36" s="36"/>
      <c r="AX36" s="5"/>
      <c r="AY36" s="35"/>
    </row>
    <row r="37" spans="1:51" s="4" customFormat="1" ht="22.9" customHeight="1" x14ac:dyDescent="0.2">
      <c r="A37" s="37">
        <v>22</v>
      </c>
      <c r="B37" s="37"/>
      <c r="C37" s="38"/>
      <c r="D37" s="46" t="s">
        <v>117</v>
      </c>
      <c r="E37" s="32" t="s">
        <v>26</v>
      </c>
      <c r="F37" s="34">
        <v>125</v>
      </c>
      <c r="G37" s="33"/>
      <c r="H37" s="34">
        <f t="shared" ref="H37" si="3">G37*F37</f>
        <v>0</v>
      </c>
      <c r="AD37" s="23"/>
      <c r="AF37" s="25"/>
      <c r="AG37" s="25"/>
      <c r="AK37" s="23"/>
      <c r="AW37" s="26"/>
    </row>
    <row r="38" spans="1:51" s="2" customFormat="1" ht="12" x14ac:dyDescent="0.2">
      <c r="A38" s="29">
        <v>23</v>
      </c>
      <c r="B38" s="29"/>
      <c r="C38" s="30"/>
      <c r="D38" s="31" t="s">
        <v>66</v>
      </c>
      <c r="E38" s="32" t="s">
        <v>26</v>
      </c>
      <c r="F38" s="34">
        <v>125</v>
      </c>
      <c r="G38" s="33"/>
      <c r="H38" s="34">
        <f>G38*F38</f>
        <v>0</v>
      </c>
      <c r="I38" s="10"/>
      <c r="J38" s="10"/>
      <c r="K38" s="10"/>
      <c r="L38" s="10"/>
      <c r="M38" s="10"/>
      <c r="N38" s="10"/>
      <c r="O38" s="10"/>
      <c r="P38" s="10"/>
      <c r="Q38" s="10"/>
      <c r="AD38" s="35" t="s">
        <v>27</v>
      </c>
      <c r="AF38" s="35" t="s">
        <v>25</v>
      </c>
      <c r="AG38" s="35" t="s">
        <v>13</v>
      </c>
      <c r="AK38" s="5" t="s">
        <v>23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5" t="s">
        <v>13</v>
      </c>
      <c r="AW38" s="36">
        <v>0</v>
      </c>
      <c r="AX38" s="5" t="s">
        <v>27</v>
      </c>
      <c r="AY38" s="35" t="s">
        <v>45</v>
      </c>
    </row>
    <row r="39" spans="1:51" s="2" customFormat="1" ht="16.5" customHeight="1" x14ac:dyDescent="0.2">
      <c r="A39" s="37">
        <v>24</v>
      </c>
      <c r="B39" s="37"/>
      <c r="C39" s="38"/>
      <c r="D39" s="39" t="s">
        <v>118</v>
      </c>
      <c r="E39" s="40" t="s">
        <v>28</v>
      </c>
      <c r="F39" s="41">
        <v>6.5</v>
      </c>
      <c r="G39" s="45"/>
      <c r="H39" s="41">
        <f t="shared" ref="H39" si="4">G39*F39</f>
        <v>0</v>
      </c>
      <c r="I39" s="42"/>
      <c r="J39" s="42"/>
      <c r="K39" s="42"/>
      <c r="L39" s="42"/>
      <c r="M39" s="42"/>
      <c r="N39" s="42"/>
      <c r="O39" s="42"/>
      <c r="P39" s="42"/>
      <c r="Q39" s="42"/>
      <c r="AD39" s="35"/>
      <c r="AF39" s="35"/>
      <c r="AG39" s="35"/>
      <c r="AK39" s="5"/>
      <c r="AQ39" s="36"/>
      <c r="AR39" s="36"/>
      <c r="AS39" s="36"/>
      <c r="AT39" s="36"/>
      <c r="AU39" s="36"/>
      <c r="AV39" s="5"/>
      <c r="AW39" s="36"/>
      <c r="AX39" s="5"/>
      <c r="AY39" s="35"/>
    </row>
    <row r="40" spans="1:51" s="2" customFormat="1" ht="16.5" customHeight="1" x14ac:dyDescent="0.2">
      <c r="A40" s="37">
        <v>25</v>
      </c>
      <c r="B40" s="37"/>
      <c r="C40" s="38"/>
      <c r="D40" s="39" t="s">
        <v>71</v>
      </c>
      <c r="E40" s="40" t="s">
        <v>28</v>
      </c>
      <c r="F40" s="41">
        <v>7.5380000000000003</v>
      </c>
      <c r="G40" s="45"/>
      <c r="H40" s="41">
        <f>G40*F40</f>
        <v>0</v>
      </c>
      <c r="I40" s="42"/>
      <c r="J40" s="42"/>
      <c r="K40" s="42"/>
      <c r="L40" s="42"/>
      <c r="M40" s="42"/>
      <c r="N40" s="42"/>
      <c r="O40" s="42"/>
      <c r="P40" s="42"/>
      <c r="Q40" s="42"/>
      <c r="AD40" s="35" t="s">
        <v>31</v>
      </c>
      <c r="AF40" s="35" t="s">
        <v>38</v>
      </c>
      <c r="AG40" s="35" t="s">
        <v>13</v>
      </c>
      <c r="AK40" s="5" t="s">
        <v>23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5" t="s">
        <v>13</v>
      </c>
      <c r="AW40" s="36">
        <v>0</v>
      </c>
      <c r="AX40" s="5" t="s">
        <v>27</v>
      </c>
      <c r="AY40" s="35" t="s">
        <v>54</v>
      </c>
    </row>
    <row r="41" spans="1:51" s="2" customFormat="1" ht="16.5" customHeight="1" x14ac:dyDescent="0.2">
      <c r="A41" s="37">
        <v>26</v>
      </c>
      <c r="B41" s="37"/>
      <c r="C41" s="38"/>
      <c r="D41" s="39" t="s">
        <v>72</v>
      </c>
      <c r="E41" s="40" t="s">
        <v>28</v>
      </c>
      <c r="F41" s="41">
        <v>7.5380000000000003</v>
      </c>
      <c r="G41" s="45"/>
      <c r="H41" s="41">
        <f>G41*F41</f>
        <v>0</v>
      </c>
      <c r="I41" s="42"/>
      <c r="J41" s="42"/>
      <c r="K41" s="42"/>
      <c r="L41" s="42"/>
      <c r="M41" s="42"/>
      <c r="N41" s="42"/>
      <c r="O41" s="42"/>
      <c r="P41" s="42"/>
      <c r="Q41" s="42"/>
      <c r="AD41" s="35" t="s">
        <v>31</v>
      </c>
      <c r="AF41" s="35" t="s">
        <v>38</v>
      </c>
      <c r="AG41" s="35" t="s">
        <v>13</v>
      </c>
      <c r="AK41" s="5" t="s">
        <v>23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5" t="s">
        <v>13</v>
      </c>
      <c r="AW41" s="36">
        <v>0</v>
      </c>
      <c r="AX41" s="5" t="s">
        <v>27</v>
      </c>
      <c r="AY41" s="35" t="s">
        <v>55</v>
      </c>
    </row>
    <row r="42" spans="1:51" s="4" customFormat="1" ht="22.9" customHeight="1" x14ac:dyDescent="0.2">
      <c r="B42" s="23"/>
      <c r="C42" s="27"/>
      <c r="D42" s="27" t="s">
        <v>98</v>
      </c>
      <c r="F42" s="50"/>
      <c r="G42" s="44"/>
      <c r="H42" s="28">
        <f>SUM(H43:H67)</f>
        <v>0</v>
      </c>
      <c r="AD42" s="23" t="s">
        <v>0</v>
      </c>
      <c r="AF42" s="25" t="s">
        <v>12</v>
      </c>
      <c r="AG42" s="25" t="s">
        <v>0</v>
      </c>
      <c r="AK42" s="23" t="s">
        <v>23</v>
      </c>
      <c r="AW42" s="26">
        <v>0</v>
      </c>
    </row>
    <row r="43" spans="1:51" s="2" customFormat="1" ht="39" customHeight="1" x14ac:dyDescent="0.2">
      <c r="A43" s="29">
        <v>27</v>
      </c>
      <c r="B43" s="29"/>
      <c r="C43" s="30"/>
      <c r="D43" s="31" t="s">
        <v>109</v>
      </c>
      <c r="E43" s="32" t="s">
        <v>28</v>
      </c>
      <c r="F43" s="34">
        <v>4.1399999999999997</v>
      </c>
      <c r="G43" s="33"/>
      <c r="H43" s="34">
        <f>G43*F43</f>
        <v>0</v>
      </c>
      <c r="I43" s="42"/>
      <c r="J43" s="42"/>
      <c r="K43" s="42"/>
      <c r="L43" s="42"/>
      <c r="M43" s="42"/>
      <c r="N43" s="42"/>
      <c r="O43" s="42"/>
      <c r="P43" s="42"/>
      <c r="Q43" s="42"/>
      <c r="AD43" s="35"/>
      <c r="AF43" s="35"/>
      <c r="AG43" s="35"/>
      <c r="AK43" s="5"/>
      <c r="AQ43" s="36"/>
      <c r="AR43" s="36"/>
      <c r="AS43" s="36"/>
      <c r="AT43" s="36"/>
      <c r="AU43" s="36"/>
      <c r="AV43" s="5"/>
      <c r="AW43" s="36"/>
      <c r="AX43" s="5"/>
      <c r="AY43" s="35"/>
    </row>
    <row r="44" spans="1:51" s="2" customFormat="1" ht="39" customHeight="1" x14ac:dyDescent="0.2">
      <c r="A44" s="29">
        <v>28</v>
      </c>
      <c r="B44" s="29"/>
      <c r="C44" s="30"/>
      <c r="D44" s="31" t="s">
        <v>112</v>
      </c>
      <c r="E44" s="32" t="s">
        <v>28</v>
      </c>
      <c r="F44" s="34">
        <v>4.1399999999999997</v>
      </c>
      <c r="G44" s="33"/>
      <c r="H44" s="34">
        <f t="shared" ref="H44:H51" si="5">G44*F44</f>
        <v>0</v>
      </c>
      <c r="I44" s="42"/>
      <c r="J44" s="42"/>
      <c r="K44" s="42"/>
      <c r="L44" s="42"/>
      <c r="M44" s="42"/>
      <c r="N44" s="42"/>
      <c r="O44" s="42"/>
      <c r="P44" s="42"/>
      <c r="Q44" s="42"/>
      <c r="AD44" s="35"/>
      <c r="AF44" s="35"/>
      <c r="AG44" s="35"/>
      <c r="AK44" s="5"/>
      <c r="AQ44" s="36"/>
      <c r="AR44" s="36"/>
      <c r="AS44" s="36"/>
      <c r="AT44" s="36"/>
      <c r="AU44" s="36"/>
      <c r="AV44" s="5"/>
      <c r="AW44" s="36"/>
      <c r="AX44" s="5"/>
      <c r="AY44" s="35"/>
    </row>
    <row r="45" spans="1:51" s="2" customFormat="1" ht="35.25" customHeight="1" x14ac:dyDescent="0.2">
      <c r="A45" s="29">
        <v>29</v>
      </c>
      <c r="B45" s="29"/>
      <c r="C45" s="30"/>
      <c r="D45" s="31" t="s">
        <v>110</v>
      </c>
      <c r="E45" s="32" t="s">
        <v>28</v>
      </c>
      <c r="F45" s="34">
        <v>4.1399999999999997</v>
      </c>
      <c r="G45" s="33"/>
      <c r="H45" s="34">
        <f t="shared" si="5"/>
        <v>0</v>
      </c>
      <c r="I45" s="42"/>
      <c r="J45" s="42"/>
      <c r="K45" s="42"/>
      <c r="L45" s="42"/>
      <c r="M45" s="42"/>
      <c r="N45" s="42"/>
      <c r="O45" s="42"/>
      <c r="P45" s="42"/>
      <c r="Q45" s="42"/>
      <c r="AD45" s="35"/>
      <c r="AF45" s="35"/>
      <c r="AG45" s="35"/>
      <c r="AK45" s="5"/>
      <c r="AQ45" s="36"/>
      <c r="AR45" s="36"/>
      <c r="AS45" s="36"/>
      <c r="AT45" s="36"/>
      <c r="AU45" s="36"/>
      <c r="AV45" s="5"/>
      <c r="AW45" s="36"/>
      <c r="AX45" s="5"/>
      <c r="AY45" s="35"/>
    </row>
    <row r="46" spans="1:51" s="2" customFormat="1" ht="35.25" customHeight="1" x14ac:dyDescent="0.2">
      <c r="A46" s="29">
        <v>30</v>
      </c>
      <c r="B46" s="29"/>
      <c r="C46" s="30"/>
      <c r="D46" s="31" t="s">
        <v>111</v>
      </c>
      <c r="E46" s="32" t="s">
        <v>26</v>
      </c>
      <c r="F46" s="34">
        <v>9</v>
      </c>
      <c r="G46" s="33"/>
      <c r="H46" s="34">
        <f t="shared" si="5"/>
        <v>0</v>
      </c>
      <c r="I46" s="42"/>
      <c r="J46" s="42"/>
      <c r="K46" s="42"/>
      <c r="L46" s="42"/>
      <c r="M46" s="42"/>
      <c r="N46" s="42"/>
      <c r="O46" s="42"/>
      <c r="P46" s="42"/>
      <c r="Q46" s="42"/>
      <c r="AD46" s="35"/>
      <c r="AF46" s="35"/>
      <c r="AG46" s="35"/>
      <c r="AK46" s="5"/>
      <c r="AQ46" s="36"/>
      <c r="AR46" s="36"/>
      <c r="AS46" s="36"/>
      <c r="AT46" s="36"/>
      <c r="AU46" s="36"/>
      <c r="AV46" s="5"/>
      <c r="AW46" s="36"/>
      <c r="AX46" s="5"/>
      <c r="AY46" s="35"/>
    </row>
    <row r="47" spans="1:51" s="2" customFormat="1" ht="36" customHeight="1" x14ac:dyDescent="0.2">
      <c r="A47" s="29">
        <v>31</v>
      </c>
      <c r="B47" s="29"/>
      <c r="C47" s="30"/>
      <c r="D47" s="31" t="s">
        <v>108</v>
      </c>
      <c r="E47" s="32" t="s">
        <v>26</v>
      </c>
      <c r="F47" s="34">
        <v>18</v>
      </c>
      <c r="G47" s="33"/>
      <c r="H47" s="34">
        <f t="shared" si="5"/>
        <v>0</v>
      </c>
      <c r="I47" s="42"/>
      <c r="J47" s="42"/>
      <c r="K47" s="42"/>
      <c r="L47" s="42"/>
      <c r="M47" s="42"/>
      <c r="N47" s="42"/>
      <c r="O47" s="42"/>
      <c r="P47" s="42"/>
      <c r="Q47" s="42"/>
      <c r="AD47" s="35"/>
      <c r="AF47" s="35"/>
      <c r="AG47" s="35"/>
      <c r="AK47" s="5"/>
      <c r="AQ47" s="36"/>
      <c r="AR47" s="36"/>
      <c r="AS47" s="36"/>
      <c r="AT47" s="36"/>
      <c r="AU47" s="36"/>
      <c r="AV47" s="5"/>
      <c r="AW47" s="36"/>
      <c r="AX47" s="5"/>
      <c r="AY47" s="35"/>
    </row>
    <row r="48" spans="1:51" s="4" customFormat="1" ht="22.9" customHeight="1" x14ac:dyDescent="0.2">
      <c r="A48" s="37">
        <v>32</v>
      </c>
      <c r="B48" s="37"/>
      <c r="C48" s="38"/>
      <c r="D48" s="39" t="s">
        <v>99</v>
      </c>
      <c r="E48" s="40" t="s">
        <v>26</v>
      </c>
      <c r="F48" s="41">
        <v>18</v>
      </c>
      <c r="G48" s="45"/>
      <c r="H48" s="41">
        <f>G48*F48</f>
        <v>0</v>
      </c>
      <c r="AD48" s="23"/>
      <c r="AF48" s="25"/>
      <c r="AG48" s="25"/>
      <c r="AK48" s="23"/>
      <c r="AW48" s="26"/>
    </row>
    <row r="49" spans="1:51" s="2" customFormat="1" ht="36" customHeight="1" x14ac:dyDescent="0.2">
      <c r="A49" s="29">
        <v>33</v>
      </c>
      <c r="B49" s="29"/>
      <c r="C49" s="30"/>
      <c r="D49" s="31" t="s">
        <v>114</v>
      </c>
      <c r="E49" s="32" t="s">
        <v>26</v>
      </c>
      <c r="F49" s="34">
        <v>9</v>
      </c>
      <c r="G49" s="33"/>
      <c r="H49" s="34">
        <f t="shared" si="5"/>
        <v>0</v>
      </c>
      <c r="I49" s="42"/>
      <c r="J49" s="42"/>
      <c r="K49" s="42"/>
      <c r="L49" s="42"/>
      <c r="M49" s="42"/>
      <c r="N49" s="42"/>
      <c r="O49" s="42"/>
      <c r="P49" s="42"/>
      <c r="Q49" s="42"/>
      <c r="AD49" s="35"/>
      <c r="AF49" s="35"/>
      <c r="AG49" s="35"/>
      <c r="AK49" s="5"/>
      <c r="AQ49" s="36"/>
      <c r="AR49" s="36"/>
      <c r="AS49" s="36"/>
      <c r="AT49" s="36"/>
      <c r="AU49" s="36"/>
      <c r="AV49" s="5"/>
      <c r="AW49" s="36"/>
      <c r="AX49" s="5"/>
      <c r="AY49" s="35"/>
    </row>
    <row r="50" spans="1:51" s="4" customFormat="1" ht="22.9" customHeight="1" x14ac:dyDescent="0.2">
      <c r="A50" s="37">
        <v>34</v>
      </c>
      <c r="B50" s="37"/>
      <c r="C50" s="38"/>
      <c r="D50" s="39" t="s">
        <v>116</v>
      </c>
      <c r="E50" s="40" t="s">
        <v>36</v>
      </c>
      <c r="F50" s="41">
        <v>3.1</v>
      </c>
      <c r="G50" s="45"/>
      <c r="H50" s="41">
        <f t="shared" si="5"/>
        <v>0</v>
      </c>
      <c r="AD50" s="23"/>
      <c r="AF50" s="25"/>
      <c r="AG50" s="25"/>
      <c r="AK50" s="23"/>
      <c r="AW50" s="26"/>
    </row>
    <row r="51" spans="1:51" s="2" customFormat="1" ht="36" customHeight="1" x14ac:dyDescent="0.2">
      <c r="A51" s="29">
        <v>35</v>
      </c>
      <c r="B51" s="29"/>
      <c r="C51" s="30"/>
      <c r="D51" s="31" t="s">
        <v>115</v>
      </c>
      <c r="E51" s="32" t="s">
        <v>26</v>
      </c>
      <c r="F51" s="34">
        <v>9</v>
      </c>
      <c r="G51" s="33"/>
      <c r="H51" s="34">
        <f t="shared" si="5"/>
        <v>0</v>
      </c>
      <c r="I51" s="42"/>
      <c r="J51" s="42"/>
      <c r="K51" s="42"/>
      <c r="L51" s="42"/>
      <c r="M51" s="42"/>
      <c r="N51" s="42"/>
      <c r="O51" s="42"/>
      <c r="P51" s="42"/>
      <c r="Q51" s="42"/>
      <c r="AD51" s="35"/>
      <c r="AF51" s="35"/>
      <c r="AG51" s="35"/>
      <c r="AK51" s="5"/>
      <c r="AQ51" s="36"/>
      <c r="AR51" s="36"/>
      <c r="AS51" s="36"/>
      <c r="AT51" s="36"/>
      <c r="AU51" s="36"/>
      <c r="AV51" s="5"/>
      <c r="AW51" s="36"/>
      <c r="AX51" s="5"/>
      <c r="AY51" s="35"/>
    </row>
    <row r="52" spans="1:51" s="2" customFormat="1" ht="16.5" customHeight="1" x14ac:dyDescent="0.2">
      <c r="A52" s="37">
        <v>36</v>
      </c>
      <c r="B52" s="37"/>
      <c r="C52" s="38"/>
      <c r="D52" s="39" t="s">
        <v>77</v>
      </c>
      <c r="E52" s="40" t="s">
        <v>28</v>
      </c>
      <c r="F52" s="41">
        <v>2.25</v>
      </c>
      <c r="G52" s="45"/>
      <c r="H52" s="41">
        <f>G52*F52</f>
        <v>0</v>
      </c>
      <c r="I52" s="42"/>
      <c r="J52" s="42"/>
      <c r="K52" s="42"/>
      <c r="L52" s="42"/>
      <c r="M52" s="42"/>
      <c r="N52" s="42"/>
      <c r="O52" s="42"/>
      <c r="P52" s="42"/>
      <c r="Q52" s="42"/>
      <c r="AD52" s="35" t="s">
        <v>31</v>
      </c>
      <c r="AF52" s="35" t="s">
        <v>38</v>
      </c>
      <c r="AG52" s="35" t="s">
        <v>13</v>
      </c>
      <c r="AK52" s="5" t="s">
        <v>23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5" t="s">
        <v>13</v>
      </c>
      <c r="AW52" s="36">
        <v>0</v>
      </c>
      <c r="AX52" s="5" t="s">
        <v>27</v>
      </c>
      <c r="AY52" s="35" t="s">
        <v>51</v>
      </c>
    </row>
    <row r="53" spans="1:51" s="2" customFormat="1" ht="35.25" customHeight="1" x14ac:dyDescent="0.2">
      <c r="A53" s="29">
        <v>37</v>
      </c>
      <c r="B53" s="29"/>
      <c r="C53" s="30"/>
      <c r="D53" s="31" t="s">
        <v>64</v>
      </c>
      <c r="E53" s="32" t="s">
        <v>44</v>
      </c>
      <c r="F53" s="34">
        <v>63</v>
      </c>
      <c r="G53" s="33"/>
      <c r="H53" s="34">
        <f t="shared" si="2"/>
        <v>0</v>
      </c>
      <c r="I53" s="10"/>
      <c r="J53" s="10"/>
      <c r="K53" s="10"/>
      <c r="L53" s="10"/>
      <c r="M53" s="10"/>
      <c r="N53" s="10"/>
      <c r="O53" s="10"/>
      <c r="P53" s="10"/>
      <c r="Q53" s="10"/>
      <c r="AD53" s="35" t="s">
        <v>27</v>
      </c>
      <c r="AF53" s="35" t="s">
        <v>25</v>
      </c>
      <c r="AG53" s="35" t="s">
        <v>13</v>
      </c>
      <c r="AK53" s="5" t="s">
        <v>23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5" t="s">
        <v>13</v>
      </c>
      <c r="AW53" s="36">
        <v>0</v>
      </c>
      <c r="AX53" s="5" t="s">
        <v>27</v>
      </c>
      <c r="AY53" s="35" t="s">
        <v>42</v>
      </c>
    </row>
    <row r="54" spans="1:51" s="2" customFormat="1" ht="16.5" customHeight="1" x14ac:dyDescent="0.2">
      <c r="A54" s="29">
        <v>38</v>
      </c>
      <c r="B54" s="29"/>
      <c r="C54" s="30"/>
      <c r="D54" s="31" t="s">
        <v>65</v>
      </c>
      <c r="E54" s="32" t="s">
        <v>44</v>
      </c>
      <c r="F54" s="34">
        <v>63</v>
      </c>
      <c r="G54" s="33"/>
      <c r="H54" s="34">
        <f>G54*F54</f>
        <v>0</v>
      </c>
      <c r="I54" s="10"/>
      <c r="J54" s="10"/>
      <c r="K54" s="10"/>
      <c r="L54" s="10"/>
      <c r="M54" s="10"/>
      <c r="N54" s="10"/>
      <c r="O54" s="10"/>
      <c r="P54" s="10"/>
      <c r="Q54" s="10"/>
      <c r="AD54" s="35" t="s">
        <v>27</v>
      </c>
      <c r="AF54" s="35" t="s">
        <v>25</v>
      </c>
      <c r="AG54" s="35" t="s">
        <v>13</v>
      </c>
      <c r="AK54" s="5" t="s">
        <v>23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5" t="s">
        <v>13</v>
      </c>
      <c r="AW54" s="36">
        <v>0</v>
      </c>
      <c r="AX54" s="5" t="s">
        <v>27</v>
      </c>
      <c r="AY54" s="35" t="s">
        <v>43</v>
      </c>
    </row>
    <row r="55" spans="1:51" s="4" customFormat="1" ht="22.9" customHeight="1" x14ac:dyDescent="0.2">
      <c r="A55" s="37">
        <v>39</v>
      </c>
      <c r="B55" s="37"/>
      <c r="C55" s="38"/>
      <c r="D55" s="39" t="s">
        <v>87</v>
      </c>
      <c r="E55" s="40" t="s">
        <v>44</v>
      </c>
      <c r="F55" s="41">
        <v>7</v>
      </c>
      <c r="G55" s="45"/>
      <c r="H55" s="41">
        <f>G55*F55</f>
        <v>0</v>
      </c>
      <c r="AD55" s="23"/>
      <c r="AF55" s="25"/>
      <c r="AG55" s="25"/>
      <c r="AK55" s="23"/>
      <c r="AW55" s="26"/>
    </row>
    <row r="56" spans="1:51" s="4" customFormat="1" ht="22.9" customHeight="1" x14ac:dyDescent="0.2">
      <c r="A56" s="37">
        <v>40</v>
      </c>
      <c r="B56" s="37"/>
      <c r="C56" s="38"/>
      <c r="D56" s="39" t="s">
        <v>88</v>
      </c>
      <c r="E56" s="40" t="s">
        <v>44</v>
      </c>
      <c r="F56" s="41">
        <v>5</v>
      </c>
      <c r="G56" s="45"/>
      <c r="H56" s="41">
        <f t="shared" ref="H56:H60" si="6">G56*F56</f>
        <v>0</v>
      </c>
      <c r="AD56" s="23"/>
      <c r="AF56" s="25"/>
      <c r="AG56" s="25"/>
      <c r="AK56" s="23"/>
      <c r="AW56" s="26"/>
    </row>
    <row r="57" spans="1:51" s="4" customFormat="1" ht="22.9" customHeight="1" x14ac:dyDescent="0.2">
      <c r="A57" s="37">
        <v>41</v>
      </c>
      <c r="B57" s="37"/>
      <c r="C57" s="38"/>
      <c r="D57" s="39" t="s">
        <v>89</v>
      </c>
      <c r="E57" s="40" t="s">
        <v>44</v>
      </c>
      <c r="F57" s="41">
        <v>13</v>
      </c>
      <c r="G57" s="45"/>
      <c r="H57" s="41">
        <f t="shared" si="6"/>
        <v>0</v>
      </c>
      <c r="AD57" s="23"/>
      <c r="AF57" s="25"/>
      <c r="AG57" s="25"/>
      <c r="AK57" s="23"/>
      <c r="AW57" s="26"/>
    </row>
    <row r="58" spans="1:51" s="4" customFormat="1" ht="22.9" customHeight="1" x14ac:dyDescent="0.2">
      <c r="A58" s="37">
        <v>42</v>
      </c>
      <c r="B58" s="37"/>
      <c r="C58" s="38"/>
      <c r="D58" s="39" t="s">
        <v>90</v>
      </c>
      <c r="E58" s="40" t="s">
        <v>44</v>
      </c>
      <c r="F58" s="41">
        <v>7</v>
      </c>
      <c r="G58" s="45"/>
      <c r="H58" s="41">
        <f t="shared" si="6"/>
        <v>0</v>
      </c>
      <c r="AD58" s="23"/>
      <c r="AF58" s="25"/>
      <c r="AG58" s="25"/>
      <c r="AK58" s="23"/>
      <c r="AW58" s="26"/>
    </row>
    <row r="59" spans="1:51" s="4" customFormat="1" ht="22.9" customHeight="1" x14ac:dyDescent="0.2">
      <c r="A59" s="37">
        <v>43</v>
      </c>
      <c r="B59" s="37"/>
      <c r="C59" s="38"/>
      <c r="D59" s="39" t="s">
        <v>91</v>
      </c>
      <c r="E59" s="40" t="s">
        <v>44</v>
      </c>
      <c r="F59" s="41">
        <v>7</v>
      </c>
      <c r="G59" s="45"/>
      <c r="H59" s="41">
        <f t="shared" si="6"/>
        <v>0</v>
      </c>
      <c r="AD59" s="23"/>
      <c r="AF59" s="25"/>
      <c r="AG59" s="25"/>
      <c r="AK59" s="23"/>
      <c r="AW59" s="26"/>
    </row>
    <row r="60" spans="1:51" s="4" customFormat="1" ht="22.9" customHeight="1" x14ac:dyDescent="0.2">
      <c r="A60" s="37">
        <v>44</v>
      </c>
      <c r="B60" s="37"/>
      <c r="C60" s="38"/>
      <c r="D60" s="39" t="s">
        <v>92</v>
      </c>
      <c r="E60" s="40" t="s">
        <v>44</v>
      </c>
      <c r="F60" s="41">
        <v>5</v>
      </c>
      <c r="G60" s="45"/>
      <c r="H60" s="41">
        <f t="shared" si="6"/>
        <v>0</v>
      </c>
      <c r="AD60" s="23"/>
      <c r="AF60" s="25"/>
      <c r="AG60" s="25"/>
      <c r="AK60" s="23"/>
      <c r="AW60" s="26"/>
    </row>
    <row r="61" spans="1:51" s="2" customFormat="1" ht="16.5" customHeight="1" x14ac:dyDescent="0.2">
      <c r="A61" s="37">
        <v>45</v>
      </c>
      <c r="B61" s="37"/>
      <c r="C61" s="38"/>
      <c r="D61" s="39" t="s">
        <v>93</v>
      </c>
      <c r="E61" s="40" t="s">
        <v>44</v>
      </c>
      <c r="F61" s="41">
        <v>3</v>
      </c>
      <c r="G61" s="45"/>
      <c r="H61" s="41">
        <f>G61*F61</f>
        <v>0</v>
      </c>
      <c r="I61" s="42"/>
      <c r="J61" s="42"/>
      <c r="K61" s="42"/>
      <c r="L61" s="42"/>
      <c r="M61" s="42"/>
      <c r="N61" s="42"/>
      <c r="O61" s="42"/>
      <c r="P61" s="42"/>
      <c r="Q61" s="42"/>
      <c r="AD61" s="35" t="s">
        <v>31</v>
      </c>
      <c r="AF61" s="35" t="s">
        <v>38</v>
      </c>
      <c r="AG61" s="35" t="s">
        <v>13</v>
      </c>
      <c r="AK61" s="5" t="s">
        <v>23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5" t="s">
        <v>13</v>
      </c>
      <c r="AW61" s="36">
        <v>0</v>
      </c>
      <c r="AX61" s="5" t="s">
        <v>27</v>
      </c>
      <c r="AY61" s="35" t="s">
        <v>49</v>
      </c>
    </row>
    <row r="62" spans="1:51" s="2" customFormat="1" ht="16.5" customHeight="1" x14ac:dyDescent="0.2">
      <c r="A62" s="37">
        <v>46</v>
      </c>
      <c r="B62" s="37"/>
      <c r="C62" s="38"/>
      <c r="D62" s="39" t="s">
        <v>94</v>
      </c>
      <c r="E62" s="40" t="s">
        <v>44</v>
      </c>
      <c r="F62" s="41">
        <v>9</v>
      </c>
      <c r="G62" s="45"/>
      <c r="H62" s="41">
        <f t="shared" ref="H62:H63" si="7">G62*F62</f>
        <v>0</v>
      </c>
      <c r="I62" s="42"/>
      <c r="J62" s="42"/>
      <c r="K62" s="42"/>
      <c r="L62" s="42"/>
      <c r="M62" s="42"/>
      <c r="N62" s="42"/>
      <c r="O62" s="42"/>
      <c r="P62" s="42"/>
      <c r="Q62" s="42"/>
      <c r="AD62" s="35"/>
      <c r="AF62" s="35"/>
      <c r="AG62" s="35"/>
      <c r="AK62" s="5"/>
      <c r="AQ62" s="36"/>
      <c r="AR62" s="36"/>
      <c r="AS62" s="36"/>
      <c r="AT62" s="36"/>
      <c r="AU62" s="36"/>
      <c r="AV62" s="5"/>
      <c r="AW62" s="36"/>
      <c r="AX62" s="5"/>
      <c r="AY62" s="35"/>
    </row>
    <row r="63" spans="1:51" s="2" customFormat="1" ht="16.5" customHeight="1" x14ac:dyDescent="0.2">
      <c r="A63" s="37">
        <v>47</v>
      </c>
      <c r="B63" s="37"/>
      <c r="C63" s="38"/>
      <c r="D63" s="39" t="s">
        <v>95</v>
      </c>
      <c r="E63" s="40" t="s">
        <v>44</v>
      </c>
      <c r="F63" s="41">
        <v>7</v>
      </c>
      <c r="G63" s="45"/>
      <c r="H63" s="41">
        <f t="shared" si="7"/>
        <v>0</v>
      </c>
      <c r="I63" s="42"/>
      <c r="J63" s="42"/>
      <c r="K63" s="42"/>
      <c r="L63" s="42"/>
      <c r="M63" s="42"/>
      <c r="N63" s="42"/>
      <c r="O63" s="42"/>
      <c r="P63" s="42"/>
      <c r="Q63" s="42"/>
      <c r="AD63" s="35"/>
      <c r="AF63" s="35"/>
      <c r="AG63" s="35"/>
      <c r="AK63" s="5"/>
      <c r="AQ63" s="36"/>
      <c r="AR63" s="36"/>
      <c r="AS63" s="36"/>
      <c r="AT63" s="36"/>
      <c r="AU63" s="36"/>
      <c r="AV63" s="5"/>
      <c r="AW63" s="36"/>
      <c r="AX63" s="5"/>
      <c r="AY63" s="35"/>
    </row>
    <row r="64" spans="1:51" s="2" customFormat="1" ht="24" x14ac:dyDescent="0.2">
      <c r="A64" s="29">
        <v>48</v>
      </c>
      <c r="B64" s="29"/>
      <c r="C64" s="30"/>
      <c r="D64" s="31" t="s">
        <v>67</v>
      </c>
      <c r="E64" s="32" t="s">
        <v>26</v>
      </c>
      <c r="F64" s="34">
        <v>9</v>
      </c>
      <c r="G64" s="33"/>
      <c r="H64" s="34">
        <f t="shared" ref="H64:H65" si="8">G64*F64</f>
        <v>0</v>
      </c>
      <c r="I64" s="42"/>
      <c r="J64" s="42"/>
      <c r="K64" s="42"/>
      <c r="L64" s="42"/>
      <c r="M64" s="10"/>
      <c r="N64" s="10"/>
      <c r="O64" s="10"/>
      <c r="P64" s="10"/>
      <c r="Q64" s="10"/>
      <c r="AD64" s="35" t="s">
        <v>27</v>
      </c>
      <c r="AF64" s="35" t="s">
        <v>25</v>
      </c>
      <c r="AG64" s="35" t="s">
        <v>13</v>
      </c>
      <c r="AK64" s="5" t="s">
        <v>23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5" t="s">
        <v>13</v>
      </c>
      <c r="AW64" s="36">
        <v>0</v>
      </c>
      <c r="AX64" s="5" t="s">
        <v>27</v>
      </c>
      <c r="AY64" s="35" t="s">
        <v>47</v>
      </c>
    </row>
    <row r="65" spans="1:51" s="4" customFormat="1" ht="22.9" customHeight="1" x14ac:dyDescent="0.2">
      <c r="A65" s="37">
        <v>49</v>
      </c>
      <c r="B65" s="37"/>
      <c r="C65" s="38"/>
      <c r="D65" s="39" t="s">
        <v>68</v>
      </c>
      <c r="E65" s="40" t="s">
        <v>36</v>
      </c>
      <c r="F65" s="41">
        <v>1.55</v>
      </c>
      <c r="G65" s="45"/>
      <c r="H65" s="41">
        <f t="shared" si="8"/>
        <v>0</v>
      </c>
      <c r="AD65" s="23"/>
      <c r="AF65" s="25"/>
      <c r="AG65" s="25"/>
      <c r="AK65" s="23"/>
      <c r="AW65" s="26"/>
    </row>
    <row r="66" spans="1:51" s="2" customFormat="1" ht="16.5" customHeight="1" x14ac:dyDescent="0.2">
      <c r="A66" s="37">
        <v>50</v>
      </c>
      <c r="B66" s="37"/>
      <c r="C66" s="38"/>
      <c r="D66" s="39" t="s">
        <v>71</v>
      </c>
      <c r="E66" s="40" t="s">
        <v>28</v>
      </c>
      <c r="F66" s="41">
        <v>7.5380000000000003</v>
      </c>
      <c r="G66" s="45"/>
      <c r="H66" s="41">
        <f>G66*F66</f>
        <v>0</v>
      </c>
      <c r="I66" s="42"/>
      <c r="J66" s="42"/>
      <c r="K66" s="42"/>
      <c r="L66" s="42"/>
      <c r="M66" s="42"/>
      <c r="N66" s="42"/>
      <c r="O66" s="42"/>
      <c r="P66" s="42"/>
      <c r="Q66" s="42"/>
      <c r="AD66" s="35" t="s">
        <v>31</v>
      </c>
      <c r="AF66" s="35" t="s">
        <v>38</v>
      </c>
      <c r="AG66" s="35" t="s">
        <v>13</v>
      </c>
      <c r="AK66" s="5" t="s">
        <v>23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5" t="s">
        <v>13</v>
      </c>
      <c r="AW66" s="36">
        <v>0</v>
      </c>
      <c r="AX66" s="5" t="s">
        <v>27</v>
      </c>
      <c r="AY66" s="35" t="s">
        <v>54</v>
      </c>
    </row>
    <row r="67" spans="1:51" s="2" customFormat="1" ht="16.5" customHeight="1" x14ac:dyDescent="0.2">
      <c r="A67" s="37">
        <v>51</v>
      </c>
      <c r="B67" s="37"/>
      <c r="C67" s="38"/>
      <c r="D67" s="39" t="s">
        <v>72</v>
      </c>
      <c r="E67" s="40" t="s">
        <v>28</v>
      </c>
      <c r="F67" s="41">
        <v>7.5380000000000003</v>
      </c>
      <c r="G67" s="45"/>
      <c r="H67" s="41">
        <f>G67*F67</f>
        <v>0</v>
      </c>
      <c r="I67" s="42"/>
      <c r="J67" s="42"/>
      <c r="K67" s="42"/>
      <c r="L67" s="42"/>
      <c r="M67" s="42"/>
      <c r="N67" s="42"/>
      <c r="O67" s="42"/>
      <c r="P67" s="42"/>
      <c r="Q67" s="42"/>
      <c r="AD67" s="35" t="s">
        <v>31</v>
      </c>
      <c r="AF67" s="35" t="s">
        <v>38</v>
      </c>
      <c r="AG67" s="35" t="s">
        <v>13</v>
      </c>
      <c r="AK67" s="5" t="s">
        <v>23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5" t="s">
        <v>13</v>
      </c>
      <c r="AW67" s="36">
        <v>0</v>
      </c>
      <c r="AX67" s="5" t="s">
        <v>27</v>
      </c>
      <c r="AY67" s="35" t="s">
        <v>55</v>
      </c>
    </row>
    <row r="68" spans="1:51" s="4" customFormat="1" ht="22.9" customHeight="1" x14ac:dyDescent="0.2">
      <c r="B68" s="23"/>
      <c r="C68" s="27"/>
      <c r="D68" s="27" t="s">
        <v>106</v>
      </c>
      <c r="F68" s="50"/>
      <c r="G68" s="44"/>
      <c r="H68" s="28">
        <f>SUM(H69:H93)</f>
        <v>0</v>
      </c>
      <c r="AD68" s="23" t="s">
        <v>0</v>
      </c>
      <c r="AF68" s="25" t="s">
        <v>12</v>
      </c>
      <c r="AG68" s="25" t="s">
        <v>0</v>
      </c>
      <c r="AK68" s="23" t="s">
        <v>23</v>
      </c>
      <c r="AW68" s="26">
        <v>0</v>
      </c>
    </row>
    <row r="69" spans="1:51" s="2" customFormat="1" ht="39" customHeight="1" x14ac:dyDescent="0.2">
      <c r="A69" s="29">
        <v>52</v>
      </c>
      <c r="B69" s="29"/>
      <c r="C69" s="30"/>
      <c r="D69" s="31" t="s">
        <v>109</v>
      </c>
      <c r="E69" s="32" t="s">
        <v>28</v>
      </c>
      <c r="F69" s="34">
        <v>106.1</v>
      </c>
      <c r="G69" s="33"/>
      <c r="H69" s="34">
        <f>G69*F69</f>
        <v>0</v>
      </c>
      <c r="I69" s="42"/>
      <c r="J69" s="42"/>
      <c r="K69" s="42"/>
      <c r="L69" s="42"/>
      <c r="M69" s="42"/>
      <c r="N69" s="42"/>
      <c r="O69" s="42"/>
      <c r="P69" s="42"/>
      <c r="Q69" s="42"/>
      <c r="AD69" s="35"/>
      <c r="AF69" s="35"/>
      <c r="AG69" s="35"/>
      <c r="AK69" s="5"/>
      <c r="AQ69" s="36"/>
      <c r="AR69" s="36"/>
      <c r="AS69" s="36"/>
      <c r="AT69" s="36"/>
      <c r="AU69" s="36"/>
      <c r="AV69" s="5"/>
      <c r="AW69" s="36"/>
      <c r="AX69" s="5"/>
      <c r="AY69" s="35"/>
    </row>
    <row r="70" spans="1:51" s="2" customFormat="1" ht="39" customHeight="1" x14ac:dyDescent="0.2">
      <c r="A70" s="29">
        <v>53</v>
      </c>
      <c r="B70" s="29"/>
      <c r="C70" s="30"/>
      <c r="D70" s="31" t="s">
        <v>112</v>
      </c>
      <c r="E70" s="32" t="s">
        <v>28</v>
      </c>
      <c r="F70" s="34">
        <v>106.1</v>
      </c>
      <c r="G70" s="33"/>
      <c r="H70" s="34">
        <f t="shared" ref="H70:H86" si="9">G70*F70</f>
        <v>0</v>
      </c>
      <c r="I70" s="42"/>
      <c r="J70" s="42"/>
      <c r="K70" s="42"/>
      <c r="L70" s="42"/>
      <c r="M70" s="42"/>
      <c r="N70" s="42"/>
      <c r="O70" s="42"/>
      <c r="P70" s="42"/>
      <c r="Q70" s="42"/>
      <c r="AD70" s="35"/>
      <c r="AF70" s="35"/>
      <c r="AG70" s="35"/>
      <c r="AK70" s="5"/>
      <c r="AQ70" s="36"/>
      <c r="AR70" s="36"/>
      <c r="AS70" s="36"/>
      <c r="AT70" s="36"/>
      <c r="AU70" s="36"/>
      <c r="AV70" s="5"/>
      <c r="AW70" s="36"/>
      <c r="AX70" s="5"/>
      <c r="AY70" s="35"/>
    </row>
    <row r="71" spans="1:51" s="2" customFormat="1" ht="35.25" customHeight="1" x14ac:dyDescent="0.2">
      <c r="A71" s="29">
        <v>54</v>
      </c>
      <c r="B71" s="29"/>
      <c r="C71" s="30"/>
      <c r="D71" s="31" t="s">
        <v>110</v>
      </c>
      <c r="E71" s="32" t="s">
        <v>28</v>
      </c>
      <c r="F71" s="34">
        <v>106.1</v>
      </c>
      <c r="G71" s="33"/>
      <c r="H71" s="34">
        <f t="shared" si="9"/>
        <v>0</v>
      </c>
      <c r="I71" s="42"/>
      <c r="J71" s="42"/>
      <c r="K71" s="42"/>
      <c r="L71" s="42"/>
      <c r="M71" s="42"/>
      <c r="N71" s="42"/>
      <c r="O71" s="42"/>
      <c r="P71" s="42"/>
      <c r="Q71" s="42"/>
      <c r="AD71" s="35"/>
      <c r="AF71" s="35"/>
      <c r="AG71" s="35"/>
      <c r="AK71" s="5"/>
      <c r="AQ71" s="36"/>
      <c r="AR71" s="36"/>
      <c r="AS71" s="36"/>
      <c r="AT71" s="36"/>
      <c r="AU71" s="36"/>
      <c r="AV71" s="5"/>
      <c r="AW71" s="36"/>
      <c r="AX71" s="5"/>
      <c r="AY71" s="35"/>
    </row>
    <row r="72" spans="1:51" s="2" customFormat="1" ht="35.25" customHeight="1" x14ac:dyDescent="0.2">
      <c r="A72" s="29">
        <v>55</v>
      </c>
      <c r="B72" s="29"/>
      <c r="C72" s="30"/>
      <c r="D72" s="31" t="s">
        <v>111</v>
      </c>
      <c r="E72" s="32" t="s">
        <v>26</v>
      </c>
      <c r="F72" s="34">
        <v>264</v>
      </c>
      <c r="G72" s="33"/>
      <c r="H72" s="34">
        <f t="shared" si="9"/>
        <v>0</v>
      </c>
      <c r="I72" s="42"/>
      <c r="J72" s="42"/>
      <c r="K72" s="42"/>
      <c r="L72" s="42"/>
      <c r="M72" s="42"/>
      <c r="N72" s="42"/>
      <c r="O72" s="42"/>
      <c r="P72" s="42"/>
      <c r="Q72" s="42"/>
      <c r="AD72" s="35"/>
      <c r="AF72" s="35"/>
      <c r="AG72" s="35"/>
      <c r="AK72" s="5"/>
      <c r="AQ72" s="36"/>
      <c r="AR72" s="36"/>
      <c r="AS72" s="36"/>
      <c r="AT72" s="36"/>
      <c r="AU72" s="36"/>
      <c r="AV72" s="5"/>
      <c r="AW72" s="36"/>
      <c r="AX72" s="5"/>
      <c r="AY72" s="35"/>
    </row>
    <row r="73" spans="1:51" s="2" customFormat="1" ht="36" customHeight="1" x14ac:dyDescent="0.2">
      <c r="A73" s="29">
        <v>56</v>
      </c>
      <c r="B73" s="29"/>
      <c r="C73" s="30"/>
      <c r="D73" s="31" t="s">
        <v>108</v>
      </c>
      <c r="E73" s="32" t="s">
        <v>26</v>
      </c>
      <c r="F73" s="34">
        <v>264</v>
      </c>
      <c r="G73" s="33"/>
      <c r="H73" s="34">
        <f t="shared" si="9"/>
        <v>0</v>
      </c>
      <c r="I73" s="42"/>
      <c r="J73" s="42"/>
      <c r="K73" s="42"/>
      <c r="L73" s="42"/>
      <c r="M73" s="42"/>
      <c r="N73" s="42"/>
      <c r="O73" s="42"/>
      <c r="P73" s="42"/>
      <c r="Q73" s="42"/>
      <c r="AD73" s="35"/>
      <c r="AF73" s="35"/>
      <c r="AG73" s="35"/>
      <c r="AK73" s="5"/>
      <c r="AQ73" s="36"/>
      <c r="AR73" s="36"/>
      <c r="AS73" s="36"/>
      <c r="AT73" s="36"/>
      <c r="AU73" s="36"/>
      <c r="AV73" s="5"/>
      <c r="AW73" s="36"/>
      <c r="AX73" s="5"/>
      <c r="AY73" s="35"/>
    </row>
    <row r="74" spans="1:51" s="4" customFormat="1" ht="22.9" customHeight="1" x14ac:dyDescent="0.2">
      <c r="A74" s="37">
        <v>57</v>
      </c>
      <c r="B74" s="37"/>
      <c r="C74" s="38"/>
      <c r="D74" s="39" t="s">
        <v>99</v>
      </c>
      <c r="E74" s="40" t="s">
        <v>26</v>
      </c>
      <c r="F74" s="41">
        <v>264</v>
      </c>
      <c r="G74" s="45"/>
      <c r="H74" s="41">
        <f>G74*F74</f>
        <v>0</v>
      </c>
      <c r="AD74" s="23"/>
      <c r="AF74" s="25"/>
      <c r="AG74" s="25"/>
      <c r="AK74" s="23"/>
      <c r="AW74" s="26"/>
    </row>
    <row r="75" spans="1:51" s="2" customFormat="1" ht="36" customHeight="1" x14ac:dyDescent="0.2">
      <c r="A75" s="29">
        <v>58</v>
      </c>
      <c r="B75" s="29"/>
      <c r="C75" s="30"/>
      <c r="D75" s="31" t="s">
        <v>125</v>
      </c>
      <c r="E75" s="32" t="s">
        <v>26</v>
      </c>
      <c r="F75" s="34">
        <v>244</v>
      </c>
      <c r="G75" s="33"/>
      <c r="H75" s="34">
        <f t="shared" si="9"/>
        <v>0</v>
      </c>
      <c r="I75" s="42"/>
      <c r="J75" s="42"/>
      <c r="K75" s="42"/>
      <c r="L75" s="42"/>
      <c r="M75" s="42"/>
      <c r="N75" s="42"/>
      <c r="O75" s="42"/>
      <c r="P75" s="42"/>
      <c r="Q75" s="42"/>
      <c r="AD75" s="35"/>
      <c r="AF75" s="35"/>
      <c r="AG75" s="35"/>
      <c r="AK75" s="5"/>
      <c r="AQ75" s="36"/>
      <c r="AR75" s="36"/>
      <c r="AS75" s="36"/>
      <c r="AT75" s="36"/>
      <c r="AU75" s="36"/>
      <c r="AV75" s="5"/>
      <c r="AW75" s="36"/>
      <c r="AX75" s="5"/>
      <c r="AY75" s="35"/>
    </row>
    <row r="76" spans="1:51" s="4" customFormat="1" ht="22.9" customHeight="1" x14ac:dyDescent="0.2">
      <c r="A76" s="37">
        <v>59</v>
      </c>
      <c r="B76" s="37"/>
      <c r="C76" s="38"/>
      <c r="D76" s="39" t="s">
        <v>128</v>
      </c>
      <c r="E76" s="40" t="s">
        <v>36</v>
      </c>
      <c r="F76" s="41">
        <v>87.84</v>
      </c>
      <c r="G76" s="45"/>
      <c r="H76" s="41">
        <f t="shared" si="9"/>
        <v>0</v>
      </c>
      <c r="AD76" s="23"/>
      <c r="AF76" s="25"/>
      <c r="AG76" s="25"/>
      <c r="AK76" s="23"/>
      <c r="AW76" s="26"/>
    </row>
    <row r="77" spans="1:51" s="2" customFormat="1" ht="31.5" customHeight="1" x14ac:dyDescent="0.2">
      <c r="A77" s="29">
        <v>60</v>
      </c>
      <c r="B77" s="29"/>
      <c r="C77" s="30"/>
      <c r="D77" s="31" t="s">
        <v>126</v>
      </c>
      <c r="E77" s="32" t="s">
        <v>26</v>
      </c>
      <c r="F77" s="34">
        <v>244</v>
      </c>
      <c r="G77" s="33"/>
      <c r="H77" s="34">
        <f t="shared" si="9"/>
        <v>0</v>
      </c>
      <c r="I77" s="42"/>
      <c r="J77" s="42"/>
      <c r="K77" s="42"/>
      <c r="L77" s="42"/>
      <c r="M77" s="42"/>
      <c r="N77" s="42"/>
      <c r="O77" s="42"/>
      <c r="P77" s="42"/>
      <c r="Q77" s="42"/>
      <c r="AD77" s="35"/>
      <c r="AF77" s="35"/>
      <c r="AG77" s="35"/>
      <c r="AK77" s="5"/>
      <c r="AQ77" s="36"/>
      <c r="AR77" s="36"/>
      <c r="AS77" s="36"/>
      <c r="AT77" s="36"/>
      <c r="AU77" s="36"/>
      <c r="AV77" s="5"/>
      <c r="AW77" s="36"/>
      <c r="AX77" s="5"/>
      <c r="AY77" s="35"/>
    </row>
    <row r="78" spans="1:51" s="4" customFormat="1" ht="22.9" customHeight="1" x14ac:dyDescent="0.2">
      <c r="A78" s="37">
        <v>61</v>
      </c>
      <c r="B78" s="37"/>
      <c r="C78" s="38"/>
      <c r="D78" s="39" t="s">
        <v>68</v>
      </c>
      <c r="E78" s="40" t="s">
        <v>36</v>
      </c>
      <c r="F78" s="41">
        <v>43.92</v>
      </c>
      <c r="G78" s="45"/>
      <c r="H78" s="41">
        <f t="shared" ref="H78" si="10">G78*F78</f>
        <v>0</v>
      </c>
      <c r="AD78" s="23"/>
      <c r="AF78" s="25"/>
      <c r="AG78" s="25"/>
      <c r="AK78" s="23"/>
      <c r="AW78" s="26"/>
    </row>
    <row r="79" spans="1:51" s="2" customFormat="1" ht="48.75" customHeight="1" x14ac:dyDescent="0.2">
      <c r="A79" s="29">
        <v>62</v>
      </c>
      <c r="B79" s="29"/>
      <c r="C79" s="30"/>
      <c r="D79" s="31" t="s">
        <v>127</v>
      </c>
      <c r="E79" s="32" t="s">
        <v>26</v>
      </c>
      <c r="F79" s="34">
        <v>244</v>
      </c>
      <c r="G79" s="33"/>
      <c r="H79" s="34">
        <f t="shared" si="9"/>
        <v>0</v>
      </c>
      <c r="I79" s="42"/>
      <c r="J79" s="42"/>
      <c r="K79" s="42"/>
      <c r="L79" s="42"/>
      <c r="M79" s="42"/>
      <c r="N79" s="42"/>
      <c r="O79" s="42"/>
      <c r="P79" s="42"/>
      <c r="Q79" s="42"/>
      <c r="AD79" s="35"/>
      <c r="AF79" s="35"/>
      <c r="AG79" s="35"/>
      <c r="AK79" s="5"/>
      <c r="AQ79" s="36"/>
      <c r="AR79" s="36"/>
      <c r="AS79" s="36"/>
      <c r="AT79" s="36"/>
      <c r="AU79" s="36"/>
      <c r="AV79" s="5"/>
      <c r="AW79" s="36"/>
      <c r="AX79" s="5"/>
      <c r="AY79" s="35"/>
    </row>
    <row r="80" spans="1:51" s="4" customFormat="1" ht="22.9" customHeight="1" x14ac:dyDescent="0.2">
      <c r="A80" s="37">
        <v>63</v>
      </c>
      <c r="B80" s="37"/>
      <c r="C80" s="38"/>
      <c r="D80" s="39" t="s">
        <v>129</v>
      </c>
      <c r="E80" s="40" t="s">
        <v>36</v>
      </c>
      <c r="F80" s="41">
        <v>21.96</v>
      </c>
      <c r="G80" s="45"/>
      <c r="H80" s="41">
        <f t="shared" si="9"/>
        <v>0</v>
      </c>
      <c r="AD80" s="23"/>
      <c r="AF80" s="25"/>
      <c r="AG80" s="25"/>
      <c r="AK80" s="23"/>
      <c r="AW80" s="26"/>
    </row>
    <row r="81" spans="1:51" s="2" customFormat="1" ht="24.75" customHeight="1" x14ac:dyDescent="0.2">
      <c r="A81" s="37">
        <v>64</v>
      </c>
      <c r="B81" s="37"/>
      <c r="C81" s="38"/>
      <c r="D81" s="39" t="s">
        <v>132</v>
      </c>
      <c r="E81" s="40" t="s">
        <v>85</v>
      </c>
      <c r="F81" s="41">
        <v>200</v>
      </c>
      <c r="G81" s="45"/>
      <c r="H81" s="41">
        <f>G81*F81</f>
        <v>0</v>
      </c>
      <c r="I81" s="42"/>
      <c r="J81" s="42"/>
      <c r="K81" s="42"/>
      <c r="L81" s="42"/>
      <c r="M81" s="42"/>
      <c r="N81" s="42"/>
      <c r="O81" s="42"/>
      <c r="P81" s="42"/>
      <c r="Q81" s="42"/>
      <c r="AD81" s="35"/>
      <c r="AF81" s="35"/>
      <c r="AG81" s="35"/>
      <c r="AK81" s="5"/>
      <c r="AQ81" s="36"/>
      <c r="AR81" s="36"/>
      <c r="AS81" s="36"/>
      <c r="AT81" s="36"/>
      <c r="AU81" s="36"/>
      <c r="AV81" s="5"/>
      <c r="AW81" s="36"/>
      <c r="AX81" s="5"/>
      <c r="AY81" s="35"/>
    </row>
    <row r="82" spans="1:51" s="2" customFormat="1" ht="36" customHeight="1" x14ac:dyDescent="0.2">
      <c r="A82" s="29">
        <v>65</v>
      </c>
      <c r="B82" s="29"/>
      <c r="C82" s="30"/>
      <c r="D82" s="31" t="s">
        <v>107</v>
      </c>
      <c r="E82" s="32" t="s">
        <v>26</v>
      </c>
      <c r="F82" s="34">
        <v>22</v>
      </c>
      <c r="G82" s="33"/>
      <c r="H82" s="34">
        <f t="shared" si="9"/>
        <v>0</v>
      </c>
      <c r="M82" s="42"/>
      <c r="N82" s="42"/>
      <c r="O82" s="42"/>
      <c r="P82" s="42"/>
      <c r="Q82" s="42"/>
      <c r="AD82" s="35"/>
      <c r="AF82" s="35"/>
      <c r="AG82" s="35"/>
      <c r="AK82" s="5"/>
      <c r="AQ82" s="36"/>
      <c r="AR82" s="36"/>
      <c r="AS82" s="36"/>
      <c r="AT82" s="36"/>
      <c r="AU82" s="36"/>
      <c r="AV82" s="5"/>
      <c r="AW82" s="36"/>
      <c r="AX82" s="5"/>
      <c r="AY82" s="35"/>
    </row>
    <row r="83" spans="1:51" s="2" customFormat="1" ht="16.5" customHeight="1" x14ac:dyDescent="0.2">
      <c r="A83" s="37">
        <v>66</v>
      </c>
      <c r="B83" s="37"/>
      <c r="C83" s="38"/>
      <c r="D83" s="39" t="s">
        <v>100</v>
      </c>
      <c r="E83" s="40" t="s">
        <v>26</v>
      </c>
      <c r="F83" s="41">
        <v>22</v>
      </c>
      <c r="G83" s="45"/>
      <c r="H83" s="41">
        <f t="shared" si="9"/>
        <v>0</v>
      </c>
      <c r="I83" s="42"/>
      <c r="J83" s="42"/>
      <c r="K83" s="42"/>
      <c r="L83" s="42"/>
      <c r="M83" s="42"/>
      <c r="N83" s="42"/>
      <c r="O83" s="42"/>
      <c r="P83" s="42"/>
      <c r="Q83" s="42"/>
      <c r="AD83" s="35"/>
      <c r="AF83" s="35"/>
      <c r="AG83" s="35"/>
      <c r="AK83" s="5"/>
      <c r="AQ83" s="36"/>
      <c r="AR83" s="36"/>
      <c r="AS83" s="36"/>
      <c r="AT83" s="36"/>
      <c r="AU83" s="36"/>
      <c r="AV83" s="5"/>
      <c r="AW83" s="36"/>
      <c r="AX83" s="5"/>
      <c r="AY83" s="35"/>
    </row>
    <row r="84" spans="1:51" s="2" customFormat="1" ht="16.5" customHeight="1" x14ac:dyDescent="0.2">
      <c r="A84" s="37">
        <v>67</v>
      </c>
      <c r="B84" s="37"/>
      <c r="C84" s="38"/>
      <c r="D84" s="39" t="s">
        <v>96</v>
      </c>
      <c r="E84" s="40" t="s">
        <v>28</v>
      </c>
      <c r="F84" s="41">
        <v>2.2000000000000002</v>
      </c>
      <c r="G84" s="45"/>
      <c r="H84" s="41">
        <f>G84*F84</f>
        <v>0</v>
      </c>
      <c r="I84" s="42"/>
      <c r="J84" s="42"/>
      <c r="K84" s="42"/>
      <c r="L84" s="42"/>
      <c r="M84" s="42"/>
      <c r="N84" s="42"/>
      <c r="O84" s="42"/>
      <c r="P84" s="42"/>
      <c r="Q84" s="42"/>
      <c r="AD84" s="35"/>
      <c r="AF84" s="35"/>
      <c r="AG84" s="35"/>
      <c r="AK84" s="5"/>
      <c r="AQ84" s="36"/>
      <c r="AR84" s="36"/>
      <c r="AS84" s="36"/>
      <c r="AT84" s="36"/>
      <c r="AU84" s="36"/>
      <c r="AV84" s="5"/>
      <c r="AW84" s="36"/>
      <c r="AX84" s="5"/>
      <c r="AY84" s="35"/>
    </row>
    <row r="85" spans="1:51" s="2" customFormat="1" ht="24.75" customHeight="1" x14ac:dyDescent="0.2">
      <c r="A85" s="37">
        <v>68</v>
      </c>
      <c r="B85" s="37"/>
      <c r="C85" s="38"/>
      <c r="D85" s="39" t="s">
        <v>131</v>
      </c>
      <c r="E85" s="40" t="s">
        <v>85</v>
      </c>
      <c r="F85" s="41">
        <v>6</v>
      </c>
      <c r="G85" s="45"/>
      <c r="H85" s="41">
        <f t="shared" ref="H85" si="11">G85*F85</f>
        <v>0</v>
      </c>
      <c r="I85" s="42"/>
      <c r="J85" s="42"/>
      <c r="K85" s="42"/>
      <c r="L85" s="42"/>
      <c r="M85" s="42"/>
      <c r="N85" s="42"/>
      <c r="O85" s="42"/>
      <c r="P85" s="42"/>
      <c r="Q85" s="42"/>
      <c r="AD85" s="35"/>
      <c r="AF85" s="35"/>
      <c r="AG85" s="35"/>
      <c r="AK85" s="5"/>
      <c r="AQ85" s="36"/>
      <c r="AR85" s="36"/>
      <c r="AS85" s="36"/>
      <c r="AT85" s="36"/>
      <c r="AU85" s="36"/>
      <c r="AV85" s="5"/>
      <c r="AW85" s="36"/>
      <c r="AX85" s="5"/>
      <c r="AY85" s="35"/>
    </row>
    <row r="86" spans="1:51" s="2" customFormat="1" ht="34.5" customHeight="1" x14ac:dyDescent="0.2">
      <c r="A86" s="29">
        <v>69</v>
      </c>
      <c r="B86" s="29"/>
      <c r="C86" s="30"/>
      <c r="D86" s="31" t="s">
        <v>113</v>
      </c>
      <c r="E86" s="32" t="s">
        <v>26</v>
      </c>
      <c r="F86" s="34">
        <v>20</v>
      </c>
      <c r="G86" s="33"/>
      <c r="H86" s="34">
        <f t="shared" si="9"/>
        <v>0</v>
      </c>
      <c r="I86" s="42"/>
      <c r="J86" s="42"/>
      <c r="K86" s="42"/>
      <c r="L86" s="42"/>
      <c r="M86" s="42"/>
      <c r="N86" s="42"/>
      <c r="O86" s="42"/>
      <c r="P86" s="42"/>
      <c r="Q86" s="42"/>
      <c r="AD86" s="35"/>
      <c r="AF86" s="35"/>
      <c r="AG86" s="35"/>
      <c r="AK86" s="5"/>
      <c r="AQ86" s="36"/>
      <c r="AR86" s="36"/>
      <c r="AS86" s="36"/>
      <c r="AT86" s="36"/>
      <c r="AU86" s="36"/>
      <c r="AV86" s="5"/>
      <c r="AW86" s="36"/>
      <c r="AX86" s="5"/>
      <c r="AY86" s="35"/>
    </row>
    <row r="87" spans="1:51" s="2" customFormat="1" ht="16.5" customHeight="1" x14ac:dyDescent="0.2">
      <c r="A87" s="37">
        <v>70</v>
      </c>
      <c r="B87" s="37"/>
      <c r="C87" s="38"/>
      <c r="D87" s="39" t="s">
        <v>78</v>
      </c>
      <c r="E87" s="40" t="s">
        <v>36</v>
      </c>
      <c r="F87" s="41">
        <v>0.18</v>
      </c>
      <c r="G87" s="45"/>
      <c r="H87" s="41">
        <f t="shared" ref="H87:H93" si="12">G87*F87</f>
        <v>0</v>
      </c>
      <c r="I87" s="42"/>
      <c r="J87" s="42"/>
      <c r="K87" s="42"/>
      <c r="L87" s="42"/>
      <c r="M87" s="42"/>
      <c r="N87" s="42"/>
      <c r="O87" s="42"/>
      <c r="P87" s="42"/>
      <c r="Q87" s="42"/>
      <c r="AD87" s="35"/>
      <c r="AF87" s="35"/>
      <c r="AG87" s="35"/>
      <c r="AK87" s="5"/>
      <c r="AQ87" s="36"/>
      <c r="AR87" s="36"/>
      <c r="AS87" s="36"/>
      <c r="AT87" s="36"/>
      <c r="AU87" s="36"/>
      <c r="AV87" s="5"/>
      <c r="AW87" s="36"/>
      <c r="AX87" s="5"/>
      <c r="AY87" s="35"/>
    </row>
    <row r="88" spans="1:51" s="2" customFormat="1" ht="16.5" customHeight="1" x14ac:dyDescent="0.2">
      <c r="A88" s="37">
        <v>71</v>
      </c>
      <c r="B88" s="37"/>
      <c r="C88" s="38"/>
      <c r="D88" s="39" t="s">
        <v>97</v>
      </c>
      <c r="E88" s="40" t="s">
        <v>36</v>
      </c>
      <c r="F88" s="41">
        <v>0.18</v>
      </c>
      <c r="G88" s="45"/>
      <c r="H88" s="41">
        <f t="shared" si="12"/>
        <v>0</v>
      </c>
      <c r="I88" s="42"/>
      <c r="J88" s="42"/>
      <c r="K88" s="42"/>
      <c r="L88" s="42"/>
      <c r="M88" s="42"/>
      <c r="N88" s="42"/>
      <c r="O88" s="42"/>
      <c r="P88" s="42"/>
      <c r="Q88" s="42"/>
      <c r="AD88" s="35"/>
      <c r="AF88" s="35"/>
      <c r="AG88" s="35"/>
      <c r="AK88" s="5"/>
      <c r="AQ88" s="36"/>
      <c r="AR88" s="36"/>
      <c r="AS88" s="36"/>
      <c r="AT88" s="36"/>
      <c r="AU88" s="36"/>
      <c r="AV88" s="5"/>
      <c r="AW88" s="36"/>
      <c r="AX88" s="5"/>
      <c r="AY88" s="35"/>
    </row>
    <row r="89" spans="1:51" s="2" customFormat="1" ht="16.5" customHeight="1" x14ac:dyDescent="0.2">
      <c r="A89" s="37">
        <v>72</v>
      </c>
      <c r="B89" s="37"/>
      <c r="C89" s="38"/>
      <c r="D89" s="39" t="s">
        <v>79</v>
      </c>
      <c r="E89" s="40" t="s">
        <v>44</v>
      </c>
      <c r="F89" s="41">
        <v>24</v>
      </c>
      <c r="G89" s="45"/>
      <c r="H89" s="41">
        <f t="shared" si="12"/>
        <v>0</v>
      </c>
      <c r="I89" s="42"/>
      <c r="J89" s="42"/>
      <c r="K89" s="42"/>
      <c r="L89" s="42"/>
      <c r="M89" s="42"/>
      <c r="N89" s="42"/>
      <c r="O89" s="42"/>
      <c r="P89" s="42"/>
      <c r="Q89" s="42"/>
      <c r="AD89" s="35"/>
      <c r="AF89" s="35"/>
      <c r="AG89" s="35"/>
      <c r="AK89" s="5"/>
      <c r="AQ89" s="36"/>
      <c r="AR89" s="36"/>
      <c r="AS89" s="36"/>
      <c r="AT89" s="36"/>
      <c r="AU89" s="36"/>
      <c r="AV89" s="5"/>
      <c r="AW89" s="36"/>
      <c r="AX89" s="5"/>
      <c r="AY89" s="35"/>
    </row>
    <row r="90" spans="1:51" s="2" customFormat="1" ht="30" customHeight="1" x14ac:dyDescent="0.2">
      <c r="A90" s="37">
        <v>73</v>
      </c>
      <c r="B90" s="37"/>
      <c r="C90" s="38"/>
      <c r="D90" s="39" t="s">
        <v>83</v>
      </c>
      <c r="E90" s="40" t="s">
        <v>44</v>
      </c>
      <c r="F90" s="41">
        <v>480</v>
      </c>
      <c r="G90" s="45"/>
      <c r="H90" s="41">
        <f t="shared" si="12"/>
        <v>0</v>
      </c>
      <c r="I90" s="42"/>
      <c r="J90" s="42"/>
      <c r="K90" s="42"/>
      <c r="L90" s="42"/>
      <c r="M90" s="42"/>
      <c r="N90" s="42"/>
      <c r="O90" s="42"/>
      <c r="P90" s="42"/>
      <c r="Q90" s="42"/>
      <c r="AD90" s="35"/>
      <c r="AF90" s="35"/>
      <c r="AG90" s="35"/>
      <c r="AK90" s="5"/>
      <c r="AQ90" s="36"/>
      <c r="AR90" s="36"/>
      <c r="AS90" s="36"/>
      <c r="AT90" s="36"/>
      <c r="AU90" s="36"/>
      <c r="AV90" s="5"/>
      <c r="AW90" s="36"/>
      <c r="AX90" s="5"/>
      <c r="AY90" s="35"/>
    </row>
    <row r="91" spans="1:51" s="2" customFormat="1" ht="16.5" customHeight="1" x14ac:dyDescent="0.2">
      <c r="A91" s="37">
        <v>74</v>
      </c>
      <c r="B91" s="37"/>
      <c r="C91" s="38"/>
      <c r="D91" s="39" t="s">
        <v>80</v>
      </c>
      <c r="E91" s="40" t="s">
        <v>26</v>
      </c>
      <c r="F91" s="41">
        <v>1.2</v>
      </c>
      <c r="G91" s="45"/>
      <c r="H91" s="41">
        <f t="shared" si="12"/>
        <v>0</v>
      </c>
      <c r="I91" s="42"/>
      <c r="J91" s="42"/>
      <c r="K91" s="42"/>
      <c r="L91" s="42"/>
      <c r="M91" s="42"/>
      <c r="N91" s="42"/>
      <c r="O91" s="42"/>
      <c r="P91" s="42"/>
      <c r="Q91" s="42"/>
      <c r="AD91" s="35"/>
      <c r="AF91" s="35"/>
      <c r="AG91" s="35"/>
      <c r="AK91" s="5"/>
      <c r="AQ91" s="36"/>
      <c r="AR91" s="36"/>
      <c r="AS91" s="36"/>
      <c r="AT91" s="36"/>
      <c r="AU91" s="36"/>
      <c r="AV91" s="5"/>
      <c r="AW91" s="36"/>
      <c r="AX91" s="5"/>
      <c r="AY91" s="35"/>
    </row>
    <row r="92" spans="1:51" s="2" customFormat="1" ht="16.5" customHeight="1" x14ac:dyDescent="0.2">
      <c r="A92" s="37">
        <v>75</v>
      </c>
      <c r="B92" s="37"/>
      <c r="C92" s="38"/>
      <c r="D92" s="39" t="s">
        <v>82</v>
      </c>
      <c r="E92" s="40" t="s">
        <v>26</v>
      </c>
      <c r="F92" s="41">
        <v>1.2</v>
      </c>
      <c r="G92" s="45"/>
      <c r="H92" s="41">
        <f t="shared" si="12"/>
        <v>0</v>
      </c>
      <c r="I92" s="42"/>
      <c r="J92" s="42"/>
      <c r="K92" s="42"/>
      <c r="L92" s="42"/>
      <c r="M92" s="42"/>
      <c r="N92" s="42"/>
      <c r="O92" s="42"/>
      <c r="P92" s="42"/>
      <c r="Q92" s="42"/>
      <c r="AD92" s="35"/>
      <c r="AF92" s="35"/>
      <c r="AG92" s="35"/>
      <c r="AK92" s="5"/>
      <c r="AQ92" s="36"/>
      <c r="AR92" s="36"/>
      <c r="AS92" s="36"/>
      <c r="AT92" s="36"/>
      <c r="AU92" s="36"/>
      <c r="AV92" s="5"/>
      <c r="AW92" s="36"/>
      <c r="AX92" s="5"/>
      <c r="AY92" s="35"/>
    </row>
    <row r="93" spans="1:51" s="2" customFormat="1" ht="16.5" customHeight="1" x14ac:dyDescent="0.2">
      <c r="A93" s="37">
        <v>76</v>
      </c>
      <c r="B93" s="37"/>
      <c r="C93" s="38"/>
      <c r="D93" s="39" t="s">
        <v>81</v>
      </c>
      <c r="E93" s="40" t="s">
        <v>28</v>
      </c>
      <c r="F93" s="41">
        <v>9.6</v>
      </c>
      <c r="G93" s="45"/>
      <c r="H93" s="41">
        <f t="shared" si="12"/>
        <v>0</v>
      </c>
      <c r="I93" s="42"/>
      <c r="J93" s="42"/>
      <c r="K93" s="42"/>
      <c r="L93" s="42"/>
      <c r="M93" s="42"/>
      <c r="N93" s="42"/>
      <c r="O93" s="42"/>
      <c r="P93" s="42"/>
      <c r="Q93" s="42"/>
      <c r="AD93" s="35"/>
      <c r="AF93" s="35"/>
      <c r="AG93" s="35"/>
      <c r="AK93" s="5"/>
      <c r="AQ93" s="36"/>
      <c r="AR93" s="36"/>
      <c r="AS93" s="36"/>
      <c r="AT93" s="36"/>
      <c r="AU93" s="36"/>
      <c r="AV93" s="5"/>
      <c r="AW93" s="36"/>
      <c r="AX93" s="5"/>
      <c r="AY93" s="35"/>
    </row>
    <row r="94" spans="1:51" s="4" customFormat="1" ht="22.9" customHeight="1" x14ac:dyDescent="0.2">
      <c r="B94" s="23"/>
      <c r="C94" s="27"/>
      <c r="D94" s="27" t="s">
        <v>119</v>
      </c>
      <c r="F94" s="50"/>
      <c r="G94" s="44"/>
      <c r="H94" s="28">
        <f>SUM(H95:H96)</f>
        <v>0</v>
      </c>
      <c r="AD94" s="23" t="s">
        <v>0</v>
      </c>
      <c r="AF94" s="25" t="s">
        <v>12</v>
      </c>
      <c r="AG94" s="25" t="s">
        <v>0</v>
      </c>
      <c r="AK94" s="23" t="s">
        <v>23</v>
      </c>
      <c r="AW94" s="26">
        <v>0</v>
      </c>
    </row>
    <row r="95" spans="1:51" s="2" customFormat="1" ht="36" customHeight="1" x14ac:dyDescent="0.2">
      <c r="A95" s="29">
        <v>77</v>
      </c>
      <c r="B95" s="29"/>
      <c r="C95" s="30"/>
      <c r="D95" s="31" t="s">
        <v>121</v>
      </c>
      <c r="E95" s="32" t="s">
        <v>36</v>
      </c>
      <c r="F95" s="34">
        <v>48</v>
      </c>
      <c r="G95" s="33"/>
      <c r="H95" s="34">
        <f t="shared" ref="H95:H96" si="13">G95*F95</f>
        <v>0</v>
      </c>
      <c r="M95" s="42"/>
      <c r="N95" s="42"/>
      <c r="O95" s="42"/>
      <c r="P95" s="42"/>
      <c r="Q95" s="42"/>
      <c r="AD95" s="35"/>
      <c r="AF95" s="35"/>
      <c r="AG95" s="35"/>
      <c r="AK95" s="5"/>
      <c r="AQ95" s="36"/>
      <c r="AR95" s="36"/>
      <c r="AS95" s="36"/>
      <c r="AT95" s="36"/>
      <c r="AU95" s="36"/>
      <c r="AV95" s="5"/>
      <c r="AW95" s="36"/>
      <c r="AX95" s="5"/>
      <c r="AY95" s="35"/>
    </row>
    <row r="96" spans="1:51" s="2" customFormat="1" ht="30.75" customHeight="1" x14ac:dyDescent="0.2">
      <c r="A96" s="29">
        <v>78</v>
      </c>
      <c r="B96" s="37"/>
      <c r="C96" s="38"/>
      <c r="D96" s="31" t="s">
        <v>122</v>
      </c>
      <c r="E96" s="32" t="s">
        <v>44</v>
      </c>
      <c r="F96" s="34">
        <v>6</v>
      </c>
      <c r="G96" s="33"/>
      <c r="H96" s="34">
        <f t="shared" si="13"/>
        <v>0</v>
      </c>
      <c r="I96" s="42"/>
      <c r="J96" s="42"/>
      <c r="K96" s="42"/>
      <c r="L96" s="42"/>
      <c r="M96" s="42"/>
      <c r="N96" s="42"/>
      <c r="O96" s="42"/>
      <c r="P96" s="42"/>
      <c r="Q96" s="42"/>
      <c r="AD96" s="35"/>
      <c r="AF96" s="35"/>
      <c r="AG96" s="35"/>
      <c r="AK96" s="5"/>
      <c r="AQ96" s="36"/>
      <c r="AR96" s="36"/>
      <c r="AS96" s="36"/>
      <c r="AT96" s="36"/>
      <c r="AU96" s="36"/>
      <c r="AV96" s="5"/>
      <c r="AW96" s="36"/>
      <c r="AX96" s="5"/>
      <c r="AY96" s="35"/>
    </row>
    <row r="97" spans="1:8" ht="24" x14ac:dyDescent="0.2">
      <c r="A97" s="29">
        <v>79</v>
      </c>
      <c r="B97" s="37"/>
      <c r="C97" s="38"/>
      <c r="D97" s="31" t="s">
        <v>123</v>
      </c>
      <c r="E97" s="32" t="s">
        <v>26</v>
      </c>
      <c r="F97" s="34">
        <v>628</v>
      </c>
      <c r="G97" s="33"/>
      <c r="H97" s="34">
        <f t="shared" ref="H97" si="14">G97*F97</f>
        <v>0</v>
      </c>
    </row>
  </sheetData>
  <autoFilter ref="A12:H93" xr:uid="{00000000-0009-0000-0000-000000000000}"/>
  <mergeCells count="2">
    <mergeCell ref="C7:F7"/>
    <mergeCell ref="C5:F5"/>
  </mergeCells>
  <phoneticPr fontId="0" type="noConversion"/>
  <pageMargins left="0.7" right="0.7" top="0.75" bottom="0.75" header="0.3" footer="0.3"/>
  <pageSetup paperSize="9" scale="76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12a - Park I.etapa</vt:lpstr>
      <vt:lpstr>'SO 12a - Park I.etapa'!Názvy_tlače</vt:lpstr>
      <vt:lpstr>'SO 12a - Park I.etapa'!Oblasť_tlače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Hammerova</cp:lastModifiedBy>
  <cp:lastPrinted>2020-03-05T10:01:31Z</cp:lastPrinted>
  <dcterms:created xsi:type="dcterms:W3CDTF">2020-03-05T09:34:36Z</dcterms:created>
  <dcterms:modified xsi:type="dcterms:W3CDTF">2020-11-06T14:28:34Z</dcterms:modified>
</cp:coreProperties>
</file>